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style1.xml" ContentType="application/vnd.ms-office.chartstyle+xml"/>
  <Override PartName="/xl/charts/colors1.xml" ContentType="application/vnd.ms-office.chartcolorstyle+xml"/>
  <Override PartName="/xl/charts/chart9.xml" ContentType="application/vnd.openxmlformats-officedocument.drawingml.chart+xml"/>
  <Override PartName="/xl/charts/chart10.xml" ContentType="application/vnd.openxmlformats-officedocument.drawingml.chart+xml"/>
  <Override PartName="/xl/charts/style2.xml" ContentType="application/vnd.ms-office.chartstyle+xml"/>
  <Override PartName="/xl/charts/colors2.xml" ContentType="application/vnd.ms-office.chartcolorstyle+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charts/chart14.xml" ContentType="application/vnd.openxmlformats-officedocument.drawingml.chart+xml"/>
  <Override PartName="/xl/charts/chart15.xml" ContentType="application/vnd.openxmlformats-officedocument.drawingml.chart+xml"/>
  <Override PartName="/xl/charts/chart16.xml" ContentType="application/vnd.openxmlformats-officedocument.drawingml.chart+xml"/>
  <Override PartName="/xl/drawings/drawing4.xml" ContentType="application/vnd.openxmlformats-officedocument.drawing+xml"/>
  <Override PartName="/xl/charts/chart17.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charts/chart18.xml" ContentType="application/vnd.openxmlformats-officedocument.drawingml.chart+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harts/chart19.xml" ContentType="application/vnd.openxmlformats-officedocument.drawingml.chart+xml"/>
  <Override PartName="/xl/charts/chart20.xml" ContentType="application/vnd.openxmlformats-officedocument.drawingml.chart+xml"/>
  <Override PartName="/xl/drawings/drawing9.xml" ContentType="application/vnd.openxmlformats-officedocument.drawing+xml"/>
  <Override PartName="/xl/charts/chart21.xml" ContentType="application/vnd.openxmlformats-officedocument.drawingml.chart+xml"/>
  <Override PartName="/xl/charts/chart22.xml" ContentType="application/vnd.openxmlformats-officedocument.drawingml.chart+xml"/>
  <Override PartName="/xl/drawings/drawing10.xml" ContentType="application/vnd.openxmlformats-officedocument.drawing+xml"/>
  <Override PartName="/xl/charts/chart23.xml" ContentType="application/vnd.openxmlformats-officedocument.drawingml.chart+xml"/>
  <Override PartName="/xl/charts/chart24.xml" ContentType="application/vnd.openxmlformats-officedocument.drawingml.chart+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codeName="ThisWorkbook" defaultThemeVersion="166925"/>
  <mc:AlternateContent xmlns:mc="http://schemas.openxmlformats.org/markup-compatibility/2006">
    <mc:Choice Requires="x15">
      <x15ac:absPath xmlns:x15ac="http://schemas.microsoft.com/office/spreadsheetml/2010/11/ac" url="C:\Users\brendin todd\Downloads\"/>
    </mc:Choice>
  </mc:AlternateContent>
  <xr:revisionPtr revIDLastSave="0" documentId="13_ncr:1_{EEC9F541-0345-43D5-AC54-1A7A52C0B6A1}" xr6:coauthVersionLast="47" xr6:coauthVersionMax="47" xr10:uidLastSave="{00000000-0000-0000-0000-000000000000}"/>
  <bookViews>
    <workbookView xWindow="-120" yWindow="-120" windowWidth="29040" windowHeight="15840" xr2:uid="{00000000-000D-0000-FFFF-FFFF00000000}"/>
  </bookViews>
  <sheets>
    <sheet name="Data + Calc" sheetId="1" r:id="rId1"/>
    <sheet name="Instructions + Answers" sheetId="3" r:id="rId2"/>
    <sheet name="Linearity" sheetId="11" r:id="rId3"/>
    <sheet name="Independance" sheetId="9" r:id="rId4"/>
    <sheet name="Normality" sheetId="10" r:id="rId5"/>
    <sheet name="Equality of errors" sheetId="12" r:id="rId6"/>
    <sheet name="Check for Multicollinearity" sheetId="13" r:id="rId7"/>
    <sheet name="MC check - hsGPA" sheetId="14" r:id="rId8"/>
    <sheet name="MC check - skipped" sheetId="15" r:id="rId9"/>
    <sheet name="MC check - ACT" sheetId="16" r:id="rId10"/>
    <sheet name="Option 2 Data" sheetId="5" state="hidden" r:id="rId11"/>
    <sheet name="Option 2 Instructions" sheetId="6" state="hidden" r:id="rId12"/>
    <sheet name="Your Option 3 Data" sheetId="8" state="hidden" r:id="rId13"/>
    <sheet name="Option 3 Instructions" sheetId="7"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25" i="16" l="1"/>
  <c r="G25" i="15"/>
  <c r="G25" i="14"/>
  <c r="R152" i="1"/>
  <c r="R154"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28" i="1"/>
  <c r="M10" i="1"/>
  <c r="M7" i="1"/>
  <c r="M8" i="1"/>
  <c r="M11" i="1"/>
  <c r="M12" i="1"/>
  <c r="M4" i="1"/>
</calcChain>
</file>

<file path=xl/sharedStrings.xml><?xml version="1.0" encoding="utf-8"?>
<sst xmlns="http://schemas.openxmlformats.org/spreadsheetml/2006/main" count="231" uniqueCount="74">
  <si>
    <t>colGPA</t>
  </si>
  <si>
    <t>hsGPA</t>
  </si>
  <si>
    <t>ACT</t>
  </si>
  <si>
    <t>skipped</t>
  </si>
  <si>
    <t>female</t>
  </si>
  <si>
    <t>hrs_allev</t>
  </si>
  <si>
    <t>evol_course</t>
  </si>
  <si>
    <t>phase1</t>
  </si>
  <si>
    <t>senior_c</t>
  </si>
  <si>
    <t>notest_p</t>
  </si>
  <si>
    <t>idsci_trans</t>
  </si>
  <si>
    <t>biocred3</t>
  </si>
  <si>
    <t>certified</t>
  </si>
  <si>
    <t>degr3</t>
  </si>
  <si>
    <t>confident</t>
  </si>
  <si>
    <t>SUMMARY OUTPUT</t>
  </si>
  <si>
    <t>Regression Statistics</t>
  </si>
  <si>
    <t>Multiple R</t>
  </si>
  <si>
    <t>R Square</t>
  </si>
  <si>
    <t>Adjusted R Square</t>
  </si>
  <si>
    <t>Standard Error</t>
  </si>
  <si>
    <t>Observations</t>
  </si>
  <si>
    <t>ANOVA</t>
  </si>
  <si>
    <t>Regression</t>
  </si>
  <si>
    <t>Residual</t>
  </si>
  <si>
    <t>Total</t>
  </si>
  <si>
    <t>Intercept</t>
  </si>
  <si>
    <t>df</t>
  </si>
  <si>
    <t>SS</t>
  </si>
  <si>
    <t>MS</t>
  </si>
  <si>
    <t>F</t>
  </si>
  <si>
    <t>Significance F</t>
  </si>
  <si>
    <t>Coefficients</t>
  </si>
  <si>
    <t>t Stat</t>
  </si>
  <si>
    <t>P-value</t>
  </si>
  <si>
    <t>Lower 95%</t>
  </si>
  <si>
    <t>Upper 95%</t>
  </si>
  <si>
    <t>Lower 95.0%</t>
  </si>
  <si>
    <t>Upper 95.0%</t>
  </si>
  <si>
    <t>RESIDUAL OUTPUT</t>
  </si>
  <si>
    <t>Observation</t>
  </si>
  <si>
    <t>Predicted colGPA</t>
  </si>
  <si>
    <t>Residuals</t>
  </si>
  <si>
    <t>Standard Residuals</t>
  </si>
  <si>
    <t>PROBABILITY OUTPUT</t>
  </si>
  <si>
    <t>Percentile</t>
  </si>
  <si>
    <t>Calculations:</t>
  </si>
  <si>
    <t>Durbin-Watson Statistic:</t>
  </si>
  <si>
    <t>Jarque-Bera Test:</t>
  </si>
  <si>
    <t>skew</t>
  </si>
  <si>
    <t>kurt</t>
  </si>
  <si>
    <t># of observations</t>
  </si>
  <si>
    <t>bin</t>
  </si>
  <si>
    <t>More</t>
  </si>
  <si>
    <t>Frequency</t>
  </si>
  <si>
    <t xml:space="preserve">Normality: </t>
  </si>
  <si>
    <t>Final Test:</t>
  </si>
  <si>
    <t>p-value:</t>
  </si>
  <si>
    <t>Squared Residuals</t>
  </si>
  <si>
    <t>Predicted Squared Residuals</t>
  </si>
  <si>
    <t>Breusch-Pagan Test:</t>
  </si>
  <si>
    <t>BR-Test p-value:</t>
  </si>
  <si>
    <t>Homoscedasticity Test</t>
  </si>
  <si>
    <t>Predicted hsGPA</t>
  </si>
  <si>
    <t xml:space="preserve">VIF = </t>
  </si>
  <si>
    <t>Check for Multicollinearity - High school GPA (hsGPA)</t>
  </si>
  <si>
    <t>Predicted skipped</t>
  </si>
  <si>
    <t>Check for Multicollinearity - skipped classes (skipped)</t>
  </si>
  <si>
    <t>Predicted ACT</t>
  </si>
  <si>
    <t>Check for Multicollinearity - ACT score (ACT)</t>
  </si>
  <si>
    <t>student</t>
  </si>
  <si>
    <t>- Relevant Graphs remain in their respective sheets, per instruction.</t>
  </si>
  <si>
    <t xml:space="preserve">- Instructions &amp; Answers formatted, per instruction. </t>
  </si>
  <si>
    <t xml:space="preserve">- Data Set &amp; Calculations are within the same sheet, per instruction.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</si>
</sst>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0"/>
      <name val="Arial"/>
    </font>
    <font>
      <sz val="10"/>
      <name val="Arial"/>
      <family val="2"/>
    </font>
    <font>
      <i/>
      <sz val="10"/>
      <name val="Arial"/>
      <family val="2"/>
    </font>
    <font>
      <b/>
      <sz val="10"/>
      <name val="Arial"/>
      <family val="2"/>
    </font>
    <font>
      <b/>
      <i/>
      <sz val="10"/>
      <name val="Arial"/>
      <family val="2"/>
    </font>
  </fonts>
  <fills count="2">
    <fill>
      <patternFill patternType="none"/>
    </fill>
    <fill>
      <patternFill patternType="gray125"/>
    </fill>
  </fills>
  <borders count="20">
    <border>
      <left/>
      <right/>
      <top/>
      <bottom/>
      <diagonal/>
    </border>
    <border>
      <left/>
      <right/>
      <top/>
      <bottom style="medium">
        <color indexed="64"/>
      </bottom>
      <diagonal/>
    </border>
    <border>
      <left/>
      <right/>
      <top style="medium">
        <color indexed="64"/>
      </top>
      <bottom style="thin">
        <color indexed="64"/>
      </bottom>
      <diagonal/>
    </border>
    <border>
      <left/>
      <right/>
      <top style="medium">
        <color indexed="64"/>
      </top>
      <bottom/>
      <diagonal/>
    </border>
    <border>
      <left/>
      <right/>
      <top style="thin">
        <color indexed="64"/>
      </top>
      <bottom/>
      <diagonal/>
    </border>
    <border>
      <left/>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style="medium">
        <color indexed="64"/>
      </top>
      <bottom style="thin">
        <color indexed="64"/>
      </bottom>
      <diagonal/>
    </border>
    <border>
      <left style="thin">
        <color indexed="64"/>
      </left>
      <right/>
      <top/>
      <bottom style="medium">
        <color indexed="64"/>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32">
    <xf numFmtId="0" fontId="0" fillId="0" borderId="0" xfId="0"/>
    <xf numFmtId="11" fontId="0" fillId="0" borderId="0" xfId="0" applyNumberFormat="1"/>
    <xf numFmtId="0" fontId="0" fillId="0" borderId="1" xfId="0" applyBorder="1"/>
    <xf numFmtId="0" fontId="2" fillId="0" borderId="2" xfId="0" applyFont="1" applyBorder="1" applyAlignment="1">
      <alignment horizontal="center"/>
    </xf>
    <xf numFmtId="0" fontId="2" fillId="0" borderId="2" xfId="0" applyFont="1" applyBorder="1" applyAlignment="1">
      <alignment horizontal="centerContinuous"/>
    </xf>
    <xf numFmtId="0" fontId="1" fillId="0" borderId="0" xfId="0" applyFont="1"/>
    <xf numFmtId="0" fontId="3" fillId="0" borderId="0" xfId="0" applyFont="1"/>
    <xf numFmtId="0" fontId="0" fillId="0" borderId="4" xfId="0" applyBorder="1"/>
    <xf numFmtId="0" fontId="2" fillId="0" borderId="5" xfId="0" applyFont="1" applyBorder="1" applyAlignment="1">
      <alignment horizontal="center"/>
    </xf>
    <xf numFmtId="0" fontId="0" fillId="0" borderId="7" xfId="0" applyBorder="1"/>
    <xf numFmtId="0" fontId="0" fillId="0" borderId="8" xfId="0" applyBorder="1"/>
    <xf numFmtId="0" fontId="0" fillId="0" borderId="9" xfId="0" applyBorder="1"/>
    <xf numFmtId="0" fontId="2" fillId="0" borderId="10" xfId="0" applyFont="1" applyBorder="1" applyAlignment="1">
      <alignment horizontal="center"/>
    </xf>
    <xf numFmtId="0" fontId="0" fillId="0" borderId="11" xfId="0" applyBorder="1"/>
    <xf numFmtId="0" fontId="0" fillId="0" borderId="12" xfId="0" applyBorder="1"/>
    <xf numFmtId="0" fontId="0" fillId="0" borderId="5" xfId="0" applyBorder="1"/>
    <xf numFmtId="0" fontId="0" fillId="0" borderId="13" xfId="0" applyBorder="1"/>
    <xf numFmtId="0" fontId="3" fillId="0" borderId="6" xfId="0" applyFont="1" applyBorder="1"/>
    <xf numFmtId="0" fontId="4" fillId="0" borderId="6" xfId="0" applyFont="1" applyBorder="1"/>
    <xf numFmtId="0" fontId="3" fillId="0" borderId="8" xfId="0" applyFont="1" applyBorder="1"/>
    <xf numFmtId="0" fontId="1" fillId="0" borderId="8" xfId="0" applyFont="1" applyBorder="1"/>
    <xf numFmtId="0" fontId="1" fillId="0" borderId="6" xfId="0" applyFont="1" applyBorder="1" applyAlignment="1">
      <alignment horizontal="right"/>
    </xf>
    <xf numFmtId="0" fontId="1" fillId="0" borderId="12" xfId="0" applyFont="1" applyBorder="1" applyAlignment="1">
      <alignment horizontal="right"/>
    </xf>
    <xf numFmtId="0" fontId="2" fillId="0" borderId="0" xfId="0" applyFont="1"/>
    <xf numFmtId="0" fontId="3" fillId="0" borderId="14" xfId="0" applyFont="1" applyBorder="1"/>
    <xf numFmtId="0" fontId="0" fillId="0" borderId="3" xfId="0" applyBorder="1"/>
    <xf numFmtId="0" fontId="0" fillId="0" borderId="15" xfId="0" applyBorder="1"/>
    <xf numFmtId="0" fontId="0" fillId="0" borderId="16" xfId="0" applyBorder="1"/>
    <xf numFmtId="0" fontId="0" fillId="0" borderId="17" xfId="0" applyBorder="1"/>
    <xf numFmtId="0" fontId="3" fillId="0" borderId="18" xfId="0" applyFont="1" applyBorder="1" applyAlignment="1">
      <alignment horizontal="right"/>
    </xf>
    <xf numFmtId="0" fontId="0" fillId="0" borderId="19" xfId="0" applyBorder="1"/>
    <xf numFmtId="0" fontId="3" fillId="0" borderId="0" xfId="0" quotePrefix="1"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0.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7.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8.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hsGPA  Residual Plot</a:t>
            </a:r>
          </a:p>
        </c:rich>
      </c:tx>
      <c:overlay val="0"/>
    </c:title>
    <c:autoTitleDeleted val="0"/>
    <c:plotArea>
      <c:layout/>
      <c:scatterChart>
        <c:scatterStyle val="lineMarker"/>
        <c:varyColors val="0"/>
        <c:ser>
          <c:idx val="0"/>
          <c:order val="0"/>
          <c:spPr>
            <a:ln w="19050">
              <a:noFill/>
            </a:ln>
          </c:spPr>
          <c:xVal>
            <c:numRef>
              <c:f>'Data + Calc'!$B$2:$B$142</c:f>
              <c:numCache>
                <c:formatCode>General</c:formatCode>
                <c:ptCount val="141"/>
                <c:pt idx="0">
                  <c:v>3</c:v>
                </c:pt>
                <c:pt idx="1">
                  <c:v>3.2</c:v>
                </c:pt>
                <c:pt idx="2">
                  <c:v>3.6</c:v>
                </c:pt>
                <c:pt idx="3">
                  <c:v>3.5</c:v>
                </c:pt>
                <c:pt idx="4">
                  <c:v>3.9</c:v>
                </c:pt>
                <c:pt idx="5">
                  <c:v>3.4</c:v>
                </c:pt>
                <c:pt idx="6">
                  <c:v>3.5</c:v>
                </c:pt>
                <c:pt idx="7">
                  <c:v>3</c:v>
                </c:pt>
                <c:pt idx="8">
                  <c:v>3</c:v>
                </c:pt>
                <c:pt idx="9">
                  <c:v>4</c:v>
                </c:pt>
                <c:pt idx="10">
                  <c:v>3</c:v>
                </c:pt>
                <c:pt idx="11">
                  <c:v>3.1</c:v>
                </c:pt>
                <c:pt idx="12">
                  <c:v>3.5</c:v>
                </c:pt>
                <c:pt idx="13">
                  <c:v>3.8</c:v>
                </c:pt>
                <c:pt idx="14">
                  <c:v>3.7</c:v>
                </c:pt>
                <c:pt idx="15">
                  <c:v>3</c:v>
                </c:pt>
                <c:pt idx="16">
                  <c:v>3.5</c:v>
                </c:pt>
                <c:pt idx="17">
                  <c:v>3</c:v>
                </c:pt>
                <c:pt idx="18">
                  <c:v>3</c:v>
                </c:pt>
                <c:pt idx="19">
                  <c:v>3.5</c:v>
                </c:pt>
                <c:pt idx="20">
                  <c:v>3.5</c:v>
                </c:pt>
                <c:pt idx="21">
                  <c:v>3</c:v>
                </c:pt>
                <c:pt idx="22">
                  <c:v>3.6</c:v>
                </c:pt>
                <c:pt idx="23">
                  <c:v>4</c:v>
                </c:pt>
                <c:pt idx="24">
                  <c:v>3.6</c:v>
                </c:pt>
                <c:pt idx="25">
                  <c:v>3.3</c:v>
                </c:pt>
                <c:pt idx="26">
                  <c:v>3.6</c:v>
                </c:pt>
                <c:pt idx="27">
                  <c:v>3.1</c:v>
                </c:pt>
                <c:pt idx="28">
                  <c:v>3.4</c:v>
                </c:pt>
                <c:pt idx="29">
                  <c:v>3.7</c:v>
                </c:pt>
                <c:pt idx="30">
                  <c:v>3.7</c:v>
                </c:pt>
                <c:pt idx="31">
                  <c:v>3.3</c:v>
                </c:pt>
                <c:pt idx="32">
                  <c:v>3.3</c:v>
                </c:pt>
                <c:pt idx="33">
                  <c:v>3.5</c:v>
                </c:pt>
                <c:pt idx="34">
                  <c:v>3.2</c:v>
                </c:pt>
                <c:pt idx="35">
                  <c:v>3.3</c:v>
                </c:pt>
                <c:pt idx="36">
                  <c:v>3.4</c:v>
                </c:pt>
                <c:pt idx="37">
                  <c:v>3.5</c:v>
                </c:pt>
                <c:pt idx="38">
                  <c:v>3.4</c:v>
                </c:pt>
                <c:pt idx="39">
                  <c:v>3.7</c:v>
                </c:pt>
                <c:pt idx="40">
                  <c:v>2.5</c:v>
                </c:pt>
                <c:pt idx="41">
                  <c:v>3.7</c:v>
                </c:pt>
                <c:pt idx="42">
                  <c:v>3</c:v>
                </c:pt>
                <c:pt idx="43">
                  <c:v>3</c:v>
                </c:pt>
                <c:pt idx="44">
                  <c:v>4</c:v>
                </c:pt>
                <c:pt idx="45">
                  <c:v>3.8</c:v>
                </c:pt>
                <c:pt idx="46">
                  <c:v>3</c:v>
                </c:pt>
                <c:pt idx="47">
                  <c:v>3.7</c:v>
                </c:pt>
                <c:pt idx="48">
                  <c:v>3.4</c:v>
                </c:pt>
                <c:pt idx="49">
                  <c:v>2.4</c:v>
                </c:pt>
                <c:pt idx="50">
                  <c:v>3.8</c:v>
                </c:pt>
                <c:pt idx="51">
                  <c:v>4</c:v>
                </c:pt>
                <c:pt idx="52">
                  <c:v>3.5</c:v>
                </c:pt>
                <c:pt idx="53">
                  <c:v>3.4</c:v>
                </c:pt>
                <c:pt idx="54">
                  <c:v>3.6</c:v>
                </c:pt>
                <c:pt idx="55">
                  <c:v>3.2</c:v>
                </c:pt>
                <c:pt idx="56">
                  <c:v>3.8</c:v>
                </c:pt>
                <c:pt idx="57">
                  <c:v>3.3</c:v>
                </c:pt>
                <c:pt idx="58">
                  <c:v>3.4</c:v>
                </c:pt>
                <c:pt idx="59">
                  <c:v>3</c:v>
                </c:pt>
                <c:pt idx="60">
                  <c:v>3.6</c:v>
                </c:pt>
                <c:pt idx="61">
                  <c:v>3.9</c:v>
                </c:pt>
                <c:pt idx="62">
                  <c:v>3</c:v>
                </c:pt>
                <c:pt idx="63">
                  <c:v>3</c:v>
                </c:pt>
                <c:pt idx="64">
                  <c:v>3.3</c:v>
                </c:pt>
                <c:pt idx="65">
                  <c:v>3.3</c:v>
                </c:pt>
                <c:pt idx="66">
                  <c:v>3.2</c:v>
                </c:pt>
                <c:pt idx="67">
                  <c:v>3.4</c:v>
                </c:pt>
                <c:pt idx="68">
                  <c:v>3.7</c:v>
                </c:pt>
                <c:pt idx="69">
                  <c:v>3.4</c:v>
                </c:pt>
                <c:pt idx="70">
                  <c:v>3.9</c:v>
                </c:pt>
                <c:pt idx="71">
                  <c:v>3.6</c:v>
                </c:pt>
                <c:pt idx="72">
                  <c:v>4</c:v>
                </c:pt>
                <c:pt idx="73">
                  <c:v>3.6</c:v>
                </c:pt>
                <c:pt idx="74">
                  <c:v>3</c:v>
                </c:pt>
                <c:pt idx="75">
                  <c:v>2.8</c:v>
                </c:pt>
                <c:pt idx="76">
                  <c:v>3.2</c:v>
                </c:pt>
                <c:pt idx="77">
                  <c:v>2.9</c:v>
                </c:pt>
                <c:pt idx="78">
                  <c:v>2.9</c:v>
                </c:pt>
                <c:pt idx="79">
                  <c:v>3.6</c:v>
                </c:pt>
                <c:pt idx="80">
                  <c:v>3.4</c:v>
                </c:pt>
                <c:pt idx="81">
                  <c:v>3.6</c:v>
                </c:pt>
                <c:pt idx="82">
                  <c:v>3.2</c:v>
                </c:pt>
                <c:pt idx="83">
                  <c:v>3.2</c:v>
                </c:pt>
                <c:pt idx="84">
                  <c:v>3.2</c:v>
                </c:pt>
                <c:pt idx="85">
                  <c:v>3.7</c:v>
                </c:pt>
                <c:pt idx="86">
                  <c:v>2.9</c:v>
                </c:pt>
                <c:pt idx="87">
                  <c:v>3.3</c:v>
                </c:pt>
                <c:pt idx="88">
                  <c:v>3.1</c:v>
                </c:pt>
                <c:pt idx="89">
                  <c:v>3.5</c:v>
                </c:pt>
                <c:pt idx="90">
                  <c:v>3.5</c:v>
                </c:pt>
                <c:pt idx="91">
                  <c:v>3.7</c:v>
                </c:pt>
                <c:pt idx="92">
                  <c:v>3</c:v>
                </c:pt>
                <c:pt idx="93">
                  <c:v>3.8</c:v>
                </c:pt>
                <c:pt idx="94">
                  <c:v>3.3</c:v>
                </c:pt>
                <c:pt idx="95">
                  <c:v>3.6</c:v>
                </c:pt>
                <c:pt idx="96">
                  <c:v>3.2</c:v>
                </c:pt>
                <c:pt idx="97">
                  <c:v>3.6</c:v>
                </c:pt>
                <c:pt idx="98">
                  <c:v>3.5</c:v>
                </c:pt>
                <c:pt idx="99">
                  <c:v>3.7</c:v>
                </c:pt>
                <c:pt idx="100">
                  <c:v>2.7</c:v>
                </c:pt>
                <c:pt idx="101">
                  <c:v>3.1</c:v>
                </c:pt>
                <c:pt idx="102">
                  <c:v>3.4</c:v>
                </c:pt>
                <c:pt idx="103">
                  <c:v>3.3</c:v>
                </c:pt>
                <c:pt idx="104">
                  <c:v>3.4</c:v>
                </c:pt>
                <c:pt idx="105">
                  <c:v>3.5</c:v>
                </c:pt>
                <c:pt idx="106">
                  <c:v>3.9</c:v>
                </c:pt>
                <c:pt idx="107">
                  <c:v>3.5</c:v>
                </c:pt>
                <c:pt idx="108">
                  <c:v>4</c:v>
                </c:pt>
                <c:pt idx="109">
                  <c:v>2.9</c:v>
                </c:pt>
                <c:pt idx="110">
                  <c:v>3.3</c:v>
                </c:pt>
                <c:pt idx="111">
                  <c:v>3.5</c:v>
                </c:pt>
                <c:pt idx="112">
                  <c:v>3.5</c:v>
                </c:pt>
                <c:pt idx="113">
                  <c:v>3.1</c:v>
                </c:pt>
                <c:pt idx="114">
                  <c:v>3.1</c:v>
                </c:pt>
                <c:pt idx="115">
                  <c:v>3.7</c:v>
                </c:pt>
                <c:pt idx="116">
                  <c:v>3.3</c:v>
                </c:pt>
                <c:pt idx="117">
                  <c:v>3.7</c:v>
                </c:pt>
                <c:pt idx="118">
                  <c:v>3</c:v>
                </c:pt>
                <c:pt idx="119">
                  <c:v>3.8</c:v>
                </c:pt>
                <c:pt idx="120">
                  <c:v>3.5</c:v>
                </c:pt>
                <c:pt idx="121">
                  <c:v>3.6</c:v>
                </c:pt>
                <c:pt idx="122">
                  <c:v>3.5</c:v>
                </c:pt>
                <c:pt idx="123">
                  <c:v>3</c:v>
                </c:pt>
                <c:pt idx="124">
                  <c:v>3.8</c:v>
                </c:pt>
                <c:pt idx="125">
                  <c:v>3.5</c:v>
                </c:pt>
                <c:pt idx="126">
                  <c:v>3.6</c:v>
                </c:pt>
                <c:pt idx="127">
                  <c:v>3.8</c:v>
                </c:pt>
                <c:pt idx="128">
                  <c:v>3.6</c:v>
                </c:pt>
                <c:pt idx="129">
                  <c:v>3.3</c:v>
                </c:pt>
                <c:pt idx="130">
                  <c:v>3.2</c:v>
                </c:pt>
                <c:pt idx="131">
                  <c:v>3.3</c:v>
                </c:pt>
                <c:pt idx="132">
                  <c:v>3.6</c:v>
                </c:pt>
                <c:pt idx="133">
                  <c:v>3.8</c:v>
                </c:pt>
                <c:pt idx="134">
                  <c:v>3.3</c:v>
                </c:pt>
                <c:pt idx="135">
                  <c:v>3.2</c:v>
                </c:pt>
                <c:pt idx="136">
                  <c:v>3.3</c:v>
                </c:pt>
                <c:pt idx="137">
                  <c:v>3.6</c:v>
                </c:pt>
                <c:pt idx="138">
                  <c:v>3.4</c:v>
                </c:pt>
                <c:pt idx="139">
                  <c:v>3.7</c:v>
                </c:pt>
                <c:pt idx="140">
                  <c:v>3.3</c:v>
                </c:pt>
              </c:numCache>
            </c:numRef>
          </c:xVal>
          <c:yVal>
            <c:numRef>
              <c:f>'Data + Calc'!$H$28:$H$168</c:f>
              <c:numCache>
                <c:formatCode>General</c:formatCode>
                <c:ptCount val="141"/>
                <c:pt idx="0">
                  <c:v>0.23209904308188012</c:v>
                </c:pt>
                <c:pt idx="1">
                  <c:v>0.33934883769093593</c:v>
                </c:pt>
                <c:pt idx="2">
                  <c:v>-0.25481808278144369</c:v>
                </c:pt>
                <c:pt idx="3">
                  <c:v>0.27164329600632353</c:v>
                </c:pt>
                <c:pt idx="4">
                  <c:v>0.19219660975416231</c:v>
                </c:pt>
                <c:pt idx="5">
                  <c:v>-0.15773462254525406</c:v>
                </c:pt>
                <c:pt idx="6">
                  <c:v>-0.4989162355532395</c:v>
                </c:pt>
                <c:pt idx="7">
                  <c:v>4.9194721882184211E-4</c:v>
                </c:pt>
                <c:pt idx="8">
                  <c:v>-6.7900956918119704E-2</c:v>
                </c:pt>
                <c:pt idx="9">
                  <c:v>0.40729180014497413</c:v>
                </c:pt>
                <c:pt idx="10">
                  <c:v>6.1539511522316737E-2</c:v>
                </c:pt>
                <c:pt idx="11">
                  <c:v>-6.9159425034825972E-3</c:v>
                </c:pt>
                <c:pt idx="12">
                  <c:v>-0.16947576711280332</c:v>
                </c:pt>
                <c:pt idx="13">
                  <c:v>-0.23200259638659304</c:v>
                </c:pt>
                <c:pt idx="14">
                  <c:v>0.10183367678794752</c:v>
                </c:pt>
                <c:pt idx="15">
                  <c:v>-8.4787818560960293E-2</c:v>
                </c:pt>
                <c:pt idx="16">
                  <c:v>-0.42534461900547615</c:v>
                </c:pt>
                <c:pt idx="17">
                  <c:v>-4.8002010287078622E-2</c:v>
                </c:pt>
                <c:pt idx="18">
                  <c:v>-0.36790095691811997</c:v>
                </c:pt>
                <c:pt idx="19">
                  <c:v>0.42531596592304632</c:v>
                </c:pt>
                <c:pt idx="20">
                  <c:v>-0.34957682048176197</c:v>
                </c:pt>
                <c:pt idx="21">
                  <c:v>-0.18045456371571511</c:v>
                </c:pt>
                <c:pt idx="22">
                  <c:v>-0.28642517864450312</c:v>
                </c:pt>
                <c:pt idx="23">
                  <c:v>-0.40482430059316865</c:v>
                </c:pt>
                <c:pt idx="24">
                  <c:v>0.10836655439134679</c:v>
                </c:pt>
                <c:pt idx="25">
                  <c:v>8.1280363040109549E-2</c:v>
                </c:pt>
                <c:pt idx="26">
                  <c:v>-0.10331204028734398</c:v>
                </c:pt>
                <c:pt idx="27">
                  <c:v>0.32252452593695402</c:v>
                </c:pt>
                <c:pt idx="28">
                  <c:v>-9.8853685664381352E-2</c:v>
                </c:pt>
                <c:pt idx="29">
                  <c:v>0.17499734182958671</c:v>
                </c:pt>
                <c:pt idx="30">
                  <c:v>-0.22456515211096129</c:v>
                </c:pt>
                <c:pt idx="31">
                  <c:v>0.49600059726032741</c:v>
                </c:pt>
                <c:pt idx="32">
                  <c:v>0.62760769312338693</c:v>
                </c:pt>
                <c:pt idx="33">
                  <c:v>0.31580399866697828</c:v>
                </c:pt>
                <c:pt idx="34">
                  <c:v>-0.2364189608327778</c:v>
                </c:pt>
                <c:pt idx="35">
                  <c:v>-0.53343987118010894</c:v>
                </c:pt>
                <c:pt idx="36">
                  <c:v>1.3262415073762135E-2</c:v>
                </c:pt>
                <c:pt idx="37">
                  <c:v>0.39891713702413734</c:v>
                </c:pt>
                <c:pt idx="38">
                  <c:v>0.26910171241310721</c:v>
                </c:pt>
                <c:pt idx="39">
                  <c:v>0.248161006871225</c:v>
                </c:pt>
                <c:pt idx="40">
                  <c:v>-0.11870720133644053</c:v>
                </c:pt>
                <c:pt idx="41">
                  <c:v>-0.45183899312877518</c:v>
                </c:pt>
                <c:pt idx="42">
                  <c:v>-0.19734142535855614</c:v>
                </c:pt>
                <c:pt idx="43">
                  <c:v>0.67842637316515786</c:v>
                </c:pt>
                <c:pt idx="44">
                  <c:v>0.58045546518661295</c:v>
                </c:pt>
                <c:pt idx="45">
                  <c:v>0.54593182955974306</c:v>
                </c:pt>
                <c:pt idx="46">
                  <c:v>0.1983253197961985</c:v>
                </c:pt>
                <c:pt idx="47">
                  <c:v>0.3165539110081661</c:v>
                </c:pt>
                <c:pt idx="48">
                  <c:v>2.3211888389282009E-2</c:v>
                </c:pt>
                <c:pt idx="49">
                  <c:v>-4.8085119888018113E-2</c:v>
                </c:pt>
                <c:pt idx="50">
                  <c:v>-0.18046699933916566</c:v>
                </c:pt>
                <c:pt idx="51">
                  <c:v>0.37828883776399058</c:v>
                </c:pt>
                <c:pt idx="52">
                  <c:v>-0.14003529867236697</c:v>
                </c:pt>
                <c:pt idx="53">
                  <c:v>-0.20406195262853188</c:v>
                </c:pt>
                <c:pt idx="54">
                  <c:v>-0.46866330488275665</c:v>
                </c:pt>
                <c:pt idx="55">
                  <c:v>6.1414411744599384E-2</c:v>
                </c:pt>
                <c:pt idx="56">
                  <c:v>-2.5065208059272592E-2</c:v>
                </c:pt>
                <c:pt idx="57">
                  <c:v>-0.23560649860273131</c:v>
                </c:pt>
                <c:pt idx="58">
                  <c:v>-0.18717509098569085</c:v>
                </c:pt>
                <c:pt idx="59">
                  <c:v>0.22171206370690744</c:v>
                </c:pt>
                <c:pt idx="60">
                  <c:v>-0.48642517864450285</c:v>
                </c:pt>
                <c:pt idx="61">
                  <c:v>0.30475021655175771</c:v>
                </c:pt>
                <c:pt idx="62">
                  <c:v>-0.33846048847768317</c:v>
                </c:pt>
                <c:pt idx="63">
                  <c:v>4.8252020640662252E-3</c:v>
                </c:pt>
                <c:pt idx="64">
                  <c:v>0.25183989459967249</c:v>
                </c:pt>
                <c:pt idx="65">
                  <c:v>0.38084285698065701</c:v>
                </c:pt>
                <c:pt idx="66">
                  <c:v>0.13501558284569093</c:v>
                </c:pt>
                <c:pt idx="67">
                  <c:v>-0.18717509098569085</c:v>
                </c:pt>
                <c:pt idx="68">
                  <c:v>-0.49599969578942993</c:v>
                </c:pt>
                <c:pt idx="69">
                  <c:v>-0.27245485676547254</c:v>
                </c:pt>
                <c:pt idx="70">
                  <c:v>0.52898241802804336</c:v>
                </c:pt>
                <c:pt idx="71">
                  <c:v>-0.55915133762668923</c:v>
                </c:pt>
                <c:pt idx="72">
                  <c:v>-0.33643139645622799</c:v>
                </c:pt>
                <c:pt idx="73">
                  <c:v>0.10189622667680664</c:v>
                </c:pt>
                <c:pt idx="74">
                  <c:v>-0.77828793629309256</c:v>
                </c:pt>
                <c:pt idx="75">
                  <c:v>0.50407528972287929</c:v>
                </c:pt>
                <c:pt idx="76">
                  <c:v>-0.14593092808884567</c:v>
                </c:pt>
                <c:pt idx="77">
                  <c:v>0.8165663466316162</c:v>
                </c:pt>
                <c:pt idx="78">
                  <c:v>4.6006815072052731E-2</c:v>
                </c:pt>
                <c:pt idx="79">
                  <c:v>-0.38382104516242777</c:v>
                </c:pt>
                <c:pt idx="80">
                  <c:v>9.5938047371468382E-2</c:v>
                </c:pt>
                <c:pt idx="81">
                  <c:v>0.23089918905779072</c:v>
                </c:pt>
                <c:pt idx="82">
                  <c:v>2.5334748637266813E-3</c:v>
                </c:pt>
                <c:pt idx="83">
                  <c:v>-0.39442488559474587</c:v>
                </c:pt>
                <c:pt idx="84">
                  <c:v>0.64022384980984137</c:v>
                </c:pt>
                <c:pt idx="85">
                  <c:v>-0.12760679165248856</c:v>
                </c:pt>
                <c:pt idx="86">
                  <c:v>-0.10766585484467006</c:v>
                </c:pt>
                <c:pt idx="87">
                  <c:v>-0.10399940273967268</c:v>
                </c:pt>
                <c:pt idx="88">
                  <c:v>4.6756727413239663E-2</c:v>
                </c:pt>
                <c:pt idx="89">
                  <c:v>0.21580399866697819</c:v>
                </c:pt>
                <c:pt idx="90">
                  <c:v>0.23052423288719659</c:v>
                </c:pt>
                <c:pt idx="91">
                  <c:v>0.5975004219427027</c:v>
                </c:pt>
                <c:pt idx="92">
                  <c:v>0.25721058251641571</c:v>
                </c:pt>
                <c:pt idx="93">
                  <c:v>-3.9347936220038182E-2</c:v>
                </c:pt>
                <c:pt idx="94">
                  <c:v>-0.25767207265639547</c:v>
                </c:pt>
                <c:pt idx="95">
                  <c:v>-9.5937145900570453E-2</c:v>
                </c:pt>
                <c:pt idx="96">
                  <c:v>-0.1775380239519051</c:v>
                </c:pt>
                <c:pt idx="97">
                  <c:v>0.37980109806981543</c:v>
                </c:pt>
                <c:pt idx="98">
                  <c:v>-0.55779717243411264</c:v>
                </c:pt>
                <c:pt idx="99">
                  <c:v>-0.26655922734899296</c:v>
                </c:pt>
                <c:pt idx="100">
                  <c:v>-0.3279067623107732</c:v>
                </c:pt>
                <c:pt idx="101">
                  <c:v>-0.42163617672370091</c:v>
                </c:pt>
                <c:pt idx="102">
                  <c:v>-0.33046078152744007</c:v>
                </c:pt>
                <c:pt idx="103">
                  <c:v>0.49816722468295049</c:v>
                </c:pt>
                <c:pt idx="104">
                  <c:v>-0.14518101574765874</c:v>
                </c:pt>
                <c:pt idx="105">
                  <c:v>-0.33052333141629919</c:v>
                </c:pt>
                <c:pt idx="106">
                  <c:v>0.52163707819459848</c:v>
                </c:pt>
                <c:pt idx="107">
                  <c:v>-0.18852925617826699</c:v>
                </c:pt>
                <c:pt idx="108">
                  <c:v>0.48045546518661286</c:v>
                </c:pt>
                <c:pt idx="109">
                  <c:v>0.28712587819117985</c:v>
                </c:pt>
                <c:pt idx="110">
                  <c:v>0.36439350139726834</c:v>
                </c:pt>
                <c:pt idx="111">
                  <c:v>0.28203027538129621</c:v>
                </c:pt>
                <c:pt idx="112">
                  <c:v>3.0524232887196856E-2</c:v>
                </c:pt>
                <c:pt idx="113">
                  <c:v>0.19829232446066802</c:v>
                </c:pt>
                <c:pt idx="114">
                  <c:v>0.10780429171673545</c:v>
                </c:pt>
                <c:pt idx="115">
                  <c:v>0.46068505911549318</c:v>
                </c:pt>
                <c:pt idx="116">
                  <c:v>0.17911373561748656</c:v>
                </c:pt>
                <c:pt idx="117">
                  <c:v>0.11438728358554329</c:v>
                </c:pt>
                <c:pt idx="118">
                  <c:v>0.33643229792712548</c:v>
                </c:pt>
                <c:pt idx="119">
                  <c:v>-0.19518723355938361</c:v>
                </c:pt>
                <c:pt idx="120">
                  <c:v>-0.27164239453542605</c:v>
                </c:pt>
                <c:pt idx="121">
                  <c:v>-0.19075843348974786</c:v>
                </c:pt>
                <c:pt idx="122">
                  <c:v>-0.19590415056503963</c:v>
                </c:pt>
                <c:pt idx="123">
                  <c:v>-0.22157362683484205</c:v>
                </c:pt>
                <c:pt idx="124">
                  <c:v>-0.3099074677796021</c:v>
                </c:pt>
                <c:pt idx="125">
                  <c:v>-4.741019305913996E-2</c:v>
                </c:pt>
                <c:pt idx="126">
                  <c:v>-0.19593714590057054</c:v>
                </c:pt>
                <c:pt idx="127">
                  <c:v>-0.24151456364266144</c:v>
                </c:pt>
                <c:pt idx="128">
                  <c:v>4.5181917218556134E-2</c:v>
                </c:pt>
                <c:pt idx="129">
                  <c:v>-0.30399940273967241</c:v>
                </c:pt>
                <c:pt idx="130">
                  <c:v>6.6622678708749827E-2</c:v>
                </c:pt>
                <c:pt idx="131">
                  <c:v>-6.1660301622952218E-3</c:v>
                </c:pt>
                <c:pt idx="132">
                  <c:v>0.54518191721855613</c:v>
                </c:pt>
                <c:pt idx="133">
                  <c:v>-0.49606224567828905</c:v>
                </c:pt>
                <c:pt idx="134">
                  <c:v>-7.2392306876613244E-2</c:v>
                </c:pt>
                <c:pt idx="135">
                  <c:v>0.21295000879202775</c:v>
                </c:pt>
                <c:pt idx="136">
                  <c:v>-8.7112541096831642E-2</c:v>
                </c:pt>
                <c:pt idx="137">
                  <c:v>-0.85698471020406641</c:v>
                </c:pt>
                <c:pt idx="138">
                  <c:v>-0.29885368566438153</c:v>
                </c:pt>
                <c:pt idx="139">
                  <c:v>0.35333971928204777</c:v>
                </c:pt>
                <c:pt idx="140">
                  <c:v>-0.11137429712644531</c:v>
                </c:pt>
              </c:numCache>
            </c:numRef>
          </c:yVal>
          <c:smooth val="0"/>
          <c:extLst>
            <c:ext xmlns:c16="http://schemas.microsoft.com/office/drawing/2014/chart" uri="{C3380CC4-5D6E-409C-BE32-E72D297353CC}">
              <c16:uniqueId val="{00000001-D573-4792-BC68-0A201BC5FF86}"/>
            </c:ext>
          </c:extLst>
        </c:ser>
        <c:dLbls>
          <c:showLegendKey val="0"/>
          <c:showVal val="0"/>
          <c:showCatName val="0"/>
          <c:showSerName val="0"/>
          <c:showPercent val="0"/>
          <c:showBubbleSize val="0"/>
        </c:dLbls>
        <c:axId val="1475646319"/>
        <c:axId val="52413199"/>
      </c:scatterChart>
      <c:valAx>
        <c:axId val="1475646319"/>
        <c:scaling>
          <c:orientation val="minMax"/>
          <c:max val="4.2"/>
          <c:min val="2.2999999999999998"/>
        </c:scaling>
        <c:delete val="0"/>
        <c:axPos val="b"/>
        <c:title>
          <c:tx>
            <c:rich>
              <a:bodyPr/>
              <a:lstStyle/>
              <a:p>
                <a:pPr>
                  <a:defRPr/>
                </a:pPr>
                <a:r>
                  <a:rPr lang="en-US"/>
                  <a:t>hsGPA</a:t>
                </a:r>
              </a:p>
            </c:rich>
          </c:tx>
          <c:overlay val="0"/>
        </c:title>
        <c:numFmt formatCode="General" sourceLinked="1"/>
        <c:majorTickMark val="out"/>
        <c:minorTickMark val="none"/>
        <c:tickLblPos val="nextTo"/>
        <c:crossAx val="52413199"/>
        <c:crosses val="autoZero"/>
        <c:crossBetween val="midCat"/>
      </c:valAx>
      <c:valAx>
        <c:axId val="52413199"/>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1475646319"/>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Homoscedasticity Test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'Data + Calc'!$A$1</c:f>
              <c:strCache>
                <c:ptCount val="1"/>
                <c:pt idx="0">
                  <c:v>colGPA</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yVal>
            <c:numRef>
              <c:f>'Data + Calc'!$A$2:$A$142</c:f>
              <c:numCache>
                <c:formatCode>General</c:formatCode>
                <c:ptCount val="141"/>
                <c:pt idx="0">
                  <c:v>3</c:v>
                </c:pt>
                <c:pt idx="1">
                  <c:v>3.4</c:v>
                </c:pt>
                <c:pt idx="2">
                  <c:v>3</c:v>
                </c:pt>
                <c:pt idx="3">
                  <c:v>3.5</c:v>
                </c:pt>
                <c:pt idx="4">
                  <c:v>3.6</c:v>
                </c:pt>
                <c:pt idx="5">
                  <c:v>3</c:v>
                </c:pt>
                <c:pt idx="6">
                  <c:v>2.7</c:v>
                </c:pt>
                <c:pt idx="7">
                  <c:v>2.7</c:v>
                </c:pt>
                <c:pt idx="8">
                  <c:v>2.7</c:v>
                </c:pt>
                <c:pt idx="9">
                  <c:v>3.8</c:v>
                </c:pt>
                <c:pt idx="10">
                  <c:v>2.8</c:v>
                </c:pt>
                <c:pt idx="11">
                  <c:v>2.9</c:v>
                </c:pt>
                <c:pt idx="12">
                  <c:v>3</c:v>
                </c:pt>
                <c:pt idx="13">
                  <c:v>2.9</c:v>
                </c:pt>
                <c:pt idx="14">
                  <c:v>3.3</c:v>
                </c:pt>
                <c:pt idx="15">
                  <c:v>2.6</c:v>
                </c:pt>
                <c:pt idx="16">
                  <c:v>2.5</c:v>
                </c:pt>
                <c:pt idx="17">
                  <c:v>2.5</c:v>
                </c:pt>
                <c:pt idx="18">
                  <c:v>2.4</c:v>
                </c:pt>
                <c:pt idx="19">
                  <c:v>3.6</c:v>
                </c:pt>
                <c:pt idx="20">
                  <c:v>2.6</c:v>
                </c:pt>
                <c:pt idx="21">
                  <c:v>2.7</c:v>
                </c:pt>
                <c:pt idx="22">
                  <c:v>2.9</c:v>
                </c:pt>
                <c:pt idx="23">
                  <c:v>3</c:v>
                </c:pt>
                <c:pt idx="24">
                  <c:v>3.3</c:v>
                </c:pt>
                <c:pt idx="25">
                  <c:v>3.1</c:v>
                </c:pt>
                <c:pt idx="26">
                  <c:v>3</c:v>
                </c:pt>
                <c:pt idx="27">
                  <c:v>3.2</c:v>
                </c:pt>
                <c:pt idx="28">
                  <c:v>3</c:v>
                </c:pt>
                <c:pt idx="29">
                  <c:v>3.4</c:v>
                </c:pt>
                <c:pt idx="30">
                  <c:v>2.9</c:v>
                </c:pt>
                <c:pt idx="31">
                  <c:v>3.5</c:v>
                </c:pt>
                <c:pt idx="32">
                  <c:v>3.7</c:v>
                </c:pt>
                <c:pt idx="33">
                  <c:v>3.5</c:v>
                </c:pt>
                <c:pt idx="34">
                  <c:v>2.8</c:v>
                </c:pt>
                <c:pt idx="35">
                  <c:v>2.5</c:v>
                </c:pt>
                <c:pt idx="36">
                  <c:v>3.1</c:v>
                </c:pt>
                <c:pt idx="37">
                  <c:v>3.5</c:v>
                </c:pt>
                <c:pt idx="38">
                  <c:v>3.4</c:v>
                </c:pt>
                <c:pt idx="39">
                  <c:v>3.5</c:v>
                </c:pt>
                <c:pt idx="40">
                  <c:v>2.6</c:v>
                </c:pt>
                <c:pt idx="41">
                  <c:v>2.8</c:v>
                </c:pt>
                <c:pt idx="42">
                  <c:v>2.6</c:v>
                </c:pt>
                <c:pt idx="43">
                  <c:v>3.5</c:v>
                </c:pt>
                <c:pt idx="44">
                  <c:v>4</c:v>
                </c:pt>
                <c:pt idx="45">
                  <c:v>3.8</c:v>
                </c:pt>
                <c:pt idx="46">
                  <c:v>2.8</c:v>
                </c:pt>
                <c:pt idx="47">
                  <c:v>3.5</c:v>
                </c:pt>
                <c:pt idx="48">
                  <c:v>3</c:v>
                </c:pt>
                <c:pt idx="49">
                  <c:v>2.6</c:v>
                </c:pt>
                <c:pt idx="50">
                  <c:v>3</c:v>
                </c:pt>
                <c:pt idx="51">
                  <c:v>3.7</c:v>
                </c:pt>
                <c:pt idx="52">
                  <c:v>3</c:v>
                </c:pt>
                <c:pt idx="53">
                  <c:v>2.9</c:v>
                </c:pt>
                <c:pt idx="54">
                  <c:v>2.6</c:v>
                </c:pt>
                <c:pt idx="55">
                  <c:v>3</c:v>
                </c:pt>
                <c:pt idx="56">
                  <c:v>3.3</c:v>
                </c:pt>
                <c:pt idx="57">
                  <c:v>2.7</c:v>
                </c:pt>
                <c:pt idx="58">
                  <c:v>3</c:v>
                </c:pt>
                <c:pt idx="59">
                  <c:v>3.2</c:v>
                </c:pt>
                <c:pt idx="60">
                  <c:v>2.7</c:v>
                </c:pt>
                <c:pt idx="61">
                  <c:v>3.6</c:v>
                </c:pt>
                <c:pt idx="62">
                  <c:v>2.4</c:v>
                </c:pt>
                <c:pt idx="63">
                  <c:v>2.9</c:v>
                </c:pt>
                <c:pt idx="64">
                  <c:v>3.3</c:v>
                </c:pt>
                <c:pt idx="65">
                  <c:v>3.5</c:v>
                </c:pt>
                <c:pt idx="66">
                  <c:v>3</c:v>
                </c:pt>
                <c:pt idx="67">
                  <c:v>3</c:v>
                </c:pt>
                <c:pt idx="68">
                  <c:v>2.8</c:v>
                </c:pt>
                <c:pt idx="69">
                  <c:v>2.9</c:v>
                </c:pt>
                <c:pt idx="70">
                  <c:v>3.8</c:v>
                </c:pt>
                <c:pt idx="71">
                  <c:v>2.5</c:v>
                </c:pt>
                <c:pt idx="72">
                  <c:v>3</c:v>
                </c:pt>
                <c:pt idx="73">
                  <c:v>3.2</c:v>
                </c:pt>
                <c:pt idx="74">
                  <c:v>2.2000000000000002</c:v>
                </c:pt>
                <c:pt idx="75">
                  <c:v>3.4</c:v>
                </c:pt>
                <c:pt idx="76">
                  <c:v>2.9</c:v>
                </c:pt>
                <c:pt idx="77">
                  <c:v>3.7</c:v>
                </c:pt>
                <c:pt idx="78">
                  <c:v>2.9</c:v>
                </c:pt>
                <c:pt idx="79">
                  <c:v>2.8</c:v>
                </c:pt>
                <c:pt idx="80">
                  <c:v>3.2</c:v>
                </c:pt>
                <c:pt idx="81">
                  <c:v>3.4</c:v>
                </c:pt>
                <c:pt idx="82">
                  <c:v>3</c:v>
                </c:pt>
                <c:pt idx="83">
                  <c:v>2.5</c:v>
                </c:pt>
                <c:pt idx="84">
                  <c:v>3.5</c:v>
                </c:pt>
                <c:pt idx="85">
                  <c:v>3.1</c:v>
                </c:pt>
                <c:pt idx="86">
                  <c:v>2.8</c:v>
                </c:pt>
                <c:pt idx="87">
                  <c:v>2.9</c:v>
                </c:pt>
                <c:pt idx="88">
                  <c:v>2.9</c:v>
                </c:pt>
                <c:pt idx="89">
                  <c:v>3.4</c:v>
                </c:pt>
                <c:pt idx="90">
                  <c:v>3.4</c:v>
                </c:pt>
                <c:pt idx="91">
                  <c:v>3.6</c:v>
                </c:pt>
                <c:pt idx="92">
                  <c:v>3.2</c:v>
                </c:pt>
                <c:pt idx="93">
                  <c:v>3.2</c:v>
                </c:pt>
                <c:pt idx="94">
                  <c:v>2.8</c:v>
                </c:pt>
                <c:pt idx="95">
                  <c:v>3.1</c:v>
                </c:pt>
                <c:pt idx="96">
                  <c:v>2.8</c:v>
                </c:pt>
                <c:pt idx="97">
                  <c:v>3.4</c:v>
                </c:pt>
                <c:pt idx="98">
                  <c:v>2.7</c:v>
                </c:pt>
                <c:pt idx="99">
                  <c:v>3</c:v>
                </c:pt>
                <c:pt idx="100">
                  <c:v>2.5</c:v>
                </c:pt>
                <c:pt idx="101">
                  <c:v>2.5</c:v>
                </c:pt>
                <c:pt idx="102">
                  <c:v>2.7</c:v>
                </c:pt>
                <c:pt idx="103">
                  <c:v>3.6</c:v>
                </c:pt>
                <c:pt idx="104">
                  <c:v>2.9</c:v>
                </c:pt>
                <c:pt idx="105">
                  <c:v>2.8</c:v>
                </c:pt>
                <c:pt idx="106">
                  <c:v>3.9</c:v>
                </c:pt>
                <c:pt idx="107">
                  <c:v>2.8</c:v>
                </c:pt>
                <c:pt idx="108">
                  <c:v>3.9</c:v>
                </c:pt>
                <c:pt idx="109">
                  <c:v>3.2</c:v>
                </c:pt>
                <c:pt idx="110">
                  <c:v>3.3</c:v>
                </c:pt>
                <c:pt idx="111">
                  <c:v>3.3</c:v>
                </c:pt>
                <c:pt idx="112">
                  <c:v>3.2</c:v>
                </c:pt>
                <c:pt idx="113">
                  <c:v>3.1</c:v>
                </c:pt>
                <c:pt idx="114">
                  <c:v>3</c:v>
                </c:pt>
                <c:pt idx="115">
                  <c:v>3.4</c:v>
                </c:pt>
                <c:pt idx="116">
                  <c:v>3.1</c:v>
                </c:pt>
                <c:pt idx="117">
                  <c:v>3.2</c:v>
                </c:pt>
                <c:pt idx="118">
                  <c:v>3.3</c:v>
                </c:pt>
                <c:pt idx="119">
                  <c:v>3</c:v>
                </c:pt>
                <c:pt idx="120">
                  <c:v>2.8</c:v>
                </c:pt>
                <c:pt idx="121">
                  <c:v>2.8</c:v>
                </c:pt>
                <c:pt idx="122">
                  <c:v>2.7</c:v>
                </c:pt>
                <c:pt idx="123">
                  <c:v>2.6</c:v>
                </c:pt>
                <c:pt idx="124">
                  <c:v>2.9</c:v>
                </c:pt>
                <c:pt idx="125">
                  <c:v>3</c:v>
                </c:pt>
                <c:pt idx="126">
                  <c:v>3</c:v>
                </c:pt>
                <c:pt idx="127">
                  <c:v>2.9</c:v>
                </c:pt>
                <c:pt idx="128">
                  <c:v>3.3</c:v>
                </c:pt>
                <c:pt idx="129">
                  <c:v>2.7</c:v>
                </c:pt>
                <c:pt idx="130">
                  <c:v>3</c:v>
                </c:pt>
                <c:pt idx="131">
                  <c:v>2.9</c:v>
                </c:pt>
                <c:pt idx="132">
                  <c:v>3.8</c:v>
                </c:pt>
                <c:pt idx="133">
                  <c:v>2.9</c:v>
                </c:pt>
                <c:pt idx="134">
                  <c:v>3</c:v>
                </c:pt>
                <c:pt idx="135">
                  <c:v>3.2</c:v>
                </c:pt>
                <c:pt idx="136">
                  <c:v>3</c:v>
                </c:pt>
                <c:pt idx="137">
                  <c:v>2.2999999999999998</c:v>
                </c:pt>
                <c:pt idx="138">
                  <c:v>2.8</c:v>
                </c:pt>
                <c:pt idx="139">
                  <c:v>3.4</c:v>
                </c:pt>
                <c:pt idx="140">
                  <c:v>2.8</c:v>
                </c:pt>
              </c:numCache>
            </c:numRef>
          </c:yVal>
          <c:smooth val="0"/>
          <c:extLst>
            <c:ext xmlns:c16="http://schemas.microsoft.com/office/drawing/2014/chart" uri="{C3380CC4-5D6E-409C-BE32-E72D297353CC}">
              <c16:uniqueId val="{00000000-58D3-401B-9F2B-91F280116F57}"/>
            </c:ext>
          </c:extLst>
        </c:ser>
        <c:ser>
          <c:idx val="1"/>
          <c:order val="1"/>
          <c:tx>
            <c:strRef>
              <c:f>'Data + Calc'!$G$27</c:f>
              <c:strCache>
                <c:ptCount val="1"/>
                <c:pt idx="0">
                  <c:v>Predicted colGPA</c:v>
                </c:pt>
              </c:strCache>
            </c:strRef>
          </c:tx>
          <c:spPr>
            <a:ln w="19050" cap="rnd">
              <a:noFill/>
              <a:round/>
            </a:ln>
            <a:effectLst/>
          </c:spPr>
          <c:marker>
            <c:symbol val="circle"/>
            <c:size val="5"/>
            <c:spPr>
              <a:solidFill>
                <a:schemeClr val="accent2"/>
              </a:solidFill>
              <a:ln w="9525">
                <a:solidFill>
                  <a:schemeClr val="accent2"/>
                </a:solidFill>
              </a:ln>
              <a:effectLst/>
            </c:spPr>
          </c:marker>
          <c:trendline>
            <c:spPr>
              <a:ln w="19050" cap="rnd">
                <a:solidFill>
                  <a:schemeClr val="accent2"/>
                </a:solidFill>
                <a:prstDash val="sysDot"/>
              </a:ln>
              <a:effectLst/>
            </c:spPr>
            <c:trendlineType val="linear"/>
            <c:dispRSqr val="0"/>
            <c:dispEq val="0"/>
          </c:trendline>
          <c:yVal>
            <c:numRef>
              <c:f>'Data + Calc'!$G$28:$G$168</c:f>
              <c:numCache>
                <c:formatCode>General</c:formatCode>
                <c:ptCount val="141"/>
                <c:pt idx="0">
                  <c:v>2.7679009569181199</c:v>
                </c:pt>
                <c:pt idx="1">
                  <c:v>3.060651162309064</c:v>
                </c:pt>
                <c:pt idx="2">
                  <c:v>3.2548180827814437</c:v>
                </c:pt>
                <c:pt idx="3">
                  <c:v>3.2283567039936765</c:v>
                </c:pt>
                <c:pt idx="4">
                  <c:v>3.4078033902458378</c:v>
                </c:pt>
                <c:pt idx="5">
                  <c:v>3.1577346225452541</c:v>
                </c:pt>
                <c:pt idx="6">
                  <c:v>3.1989162355532397</c:v>
                </c:pt>
                <c:pt idx="7">
                  <c:v>2.6995080527811783</c:v>
                </c:pt>
                <c:pt idx="8">
                  <c:v>2.7679009569181199</c:v>
                </c:pt>
                <c:pt idx="9">
                  <c:v>3.3927081998550257</c:v>
                </c:pt>
                <c:pt idx="10">
                  <c:v>2.7384604884776831</c:v>
                </c:pt>
                <c:pt idx="11">
                  <c:v>2.9069159425034825</c:v>
                </c:pt>
                <c:pt idx="12">
                  <c:v>3.1694757671128033</c:v>
                </c:pt>
                <c:pt idx="13">
                  <c:v>3.132002596386593</c:v>
                </c:pt>
                <c:pt idx="14">
                  <c:v>3.1981663232120523</c:v>
                </c:pt>
                <c:pt idx="15">
                  <c:v>2.6847878185609604</c:v>
                </c:pt>
                <c:pt idx="16">
                  <c:v>2.9253446190054762</c:v>
                </c:pt>
                <c:pt idx="17">
                  <c:v>2.5480020102870786</c:v>
                </c:pt>
                <c:pt idx="18">
                  <c:v>2.7679009569181199</c:v>
                </c:pt>
                <c:pt idx="19">
                  <c:v>3.1746840340769538</c:v>
                </c:pt>
                <c:pt idx="20">
                  <c:v>2.9495768204817621</c:v>
                </c:pt>
                <c:pt idx="21">
                  <c:v>2.8804545637157153</c:v>
                </c:pt>
                <c:pt idx="22">
                  <c:v>3.186425178644503</c:v>
                </c:pt>
                <c:pt idx="23">
                  <c:v>3.4048243005931687</c:v>
                </c:pt>
                <c:pt idx="24">
                  <c:v>3.191633445608653</c:v>
                </c:pt>
                <c:pt idx="25">
                  <c:v>3.0187196369598905</c:v>
                </c:pt>
                <c:pt idx="26">
                  <c:v>3.103312040287344</c:v>
                </c:pt>
                <c:pt idx="27">
                  <c:v>2.8774754740630462</c:v>
                </c:pt>
                <c:pt idx="28">
                  <c:v>3.0988536856643814</c:v>
                </c:pt>
                <c:pt idx="29">
                  <c:v>3.2250026581704132</c:v>
                </c:pt>
                <c:pt idx="30">
                  <c:v>3.1245651521109612</c:v>
                </c:pt>
                <c:pt idx="31">
                  <c:v>3.0039994027396726</c:v>
                </c:pt>
                <c:pt idx="32">
                  <c:v>3.0723923068766132</c:v>
                </c:pt>
                <c:pt idx="33">
                  <c:v>3.1841960013330217</c:v>
                </c:pt>
                <c:pt idx="34">
                  <c:v>3.0364189608327776</c:v>
                </c:pt>
                <c:pt idx="35">
                  <c:v>3.0334398711801089</c:v>
                </c:pt>
                <c:pt idx="36">
                  <c:v>3.086737584926238</c:v>
                </c:pt>
                <c:pt idx="37">
                  <c:v>3.1010828629758627</c:v>
                </c:pt>
                <c:pt idx="38">
                  <c:v>3.1308982875868927</c:v>
                </c:pt>
                <c:pt idx="39">
                  <c:v>3.251838993128775</c:v>
                </c:pt>
                <c:pt idx="40">
                  <c:v>2.7187072013364406</c:v>
                </c:pt>
                <c:pt idx="41">
                  <c:v>3.251838993128775</c:v>
                </c:pt>
                <c:pt idx="42">
                  <c:v>2.7973414253585562</c:v>
                </c:pt>
                <c:pt idx="43">
                  <c:v>2.8215736268348421</c:v>
                </c:pt>
                <c:pt idx="44">
                  <c:v>3.419544534813387</c:v>
                </c:pt>
                <c:pt idx="45">
                  <c:v>3.2540681704402568</c:v>
                </c:pt>
                <c:pt idx="46">
                  <c:v>2.6016746802038013</c:v>
                </c:pt>
                <c:pt idx="47">
                  <c:v>3.1834460889918339</c:v>
                </c:pt>
                <c:pt idx="48">
                  <c:v>2.976788111610718</c:v>
                </c:pt>
                <c:pt idx="49">
                  <c:v>2.6480851198880182</c:v>
                </c:pt>
                <c:pt idx="50">
                  <c:v>3.1804669993391657</c:v>
                </c:pt>
                <c:pt idx="51">
                  <c:v>3.3217111622360096</c:v>
                </c:pt>
                <c:pt idx="52">
                  <c:v>3.140035298672367</c:v>
                </c:pt>
                <c:pt idx="53">
                  <c:v>3.1040619526285318</c:v>
                </c:pt>
                <c:pt idx="54">
                  <c:v>3.0686633048827567</c:v>
                </c:pt>
                <c:pt idx="55">
                  <c:v>2.9385855882554006</c:v>
                </c:pt>
                <c:pt idx="56">
                  <c:v>3.3250652080592724</c:v>
                </c:pt>
                <c:pt idx="57">
                  <c:v>2.9356064986027315</c:v>
                </c:pt>
                <c:pt idx="58">
                  <c:v>3.1871750909856909</c:v>
                </c:pt>
                <c:pt idx="59">
                  <c:v>2.9782879362930927</c:v>
                </c:pt>
                <c:pt idx="60">
                  <c:v>3.186425178644503</c:v>
                </c:pt>
                <c:pt idx="61">
                  <c:v>3.2952497834482424</c:v>
                </c:pt>
                <c:pt idx="62">
                  <c:v>2.7384604884776831</c:v>
                </c:pt>
                <c:pt idx="63">
                  <c:v>2.8951747979359337</c:v>
                </c:pt>
                <c:pt idx="64">
                  <c:v>3.0481601054003273</c:v>
                </c:pt>
                <c:pt idx="65">
                  <c:v>3.119157143019343</c:v>
                </c:pt>
                <c:pt idx="66">
                  <c:v>2.8649844171543091</c:v>
                </c:pt>
                <c:pt idx="67">
                  <c:v>3.1871750909856909</c:v>
                </c:pt>
                <c:pt idx="68">
                  <c:v>3.2959996957894298</c:v>
                </c:pt>
                <c:pt idx="69">
                  <c:v>3.1724548567654725</c:v>
                </c:pt>
                <c:pt idx="70">
                  <c:v>3.2710175819719565</c:v>
                </c:pt>
                <c:pt idx="71">
                  <c:v>3.0591513376266892</c:v>
                </c:pt>
                <c:pt idx="72">
                  <c:v>3.336431396456228</c:v>
                </c:pt>
                <c:pt idx="73">
                  <c:v>3.0981037733231935</c:v>
                </c:pt>
                <c:pt idx="74">
                  <c:v>2.9782879362930927</c:v>
                </c:pt>
                <c:pt idx="75">
                  <c:v>2.8959247102771206</c:v>
                </c:pt>
                <c:pt idx="76">
                  <c:v>3.0459309280888456</c:v>
                </c:pt>
                <c:pt idx="77">
                  <c:v>2.883433653368384</c:v>
                </c:pt>
                <c:pt idx="78">
                  <c:v>2.8539931849279472</c:v>
                </c:pt>
                <c:pt idx="79">
                  <c:v>3.1838210451624276</c:v>
                </c:pt>
                <c:pt idx="80">
                  <c:v>3.1040619526285318</c:v>
                </c:pt>
                <c:pt idx="81">
                  <c:v>3.1691008109422092</c:v>
                </c:pt>
                <c:pt idx="82">
                  <c:v>2.9974665251362733</c:v>
                </c:pt>
                <c:pt idx="83">
                  <c:v>2.8944248855947459</c:v>
                </c:pt>
                <c:pt idx="84">
                  <c:v>2.8597761501901586</c:v>
                </c:pt>
                <c:pt idx="85">
                  <c:v>3.2276067916524886</c:v>
                </c:pt>
                <c:pt idx="86">
                  <c:v>2.9076658548446699</c:v>
                </c:pt>
                <c:pt idx="87">
                  <c:v>3.0039994027396726</c:v>
                </c:pt>
                <c:pt idx="88">
                  <c:v>2.8532432725867602</c:v>
                </c:pt>
                <c:pt idx="89">
                  <c:v>3.1841960013330217</c:v>
                </c:pt>
                <c:pt idx="90">
                  <c:v>3.1694757671128033</c:v>
                </c:pt>
                <c:pt idx="91">
                  <c:v>3.0024995780572974</c:v>
                </c:pt>
                <c:pt idx="92">
                  <c:v>2.9427894174835845</c:v>
                </c:pt>
                <c:pt idx="93">
                  <c:v>3.2393479362200384</c:v>
                </c:pt>
                <c:pt idx="94">
                  <c:v>3.0576720726563953</c:v>
                </c:pt>
                <c:pt idx="95">
                  <c:v>3.1959371459005705</c:v>
                </c:pt>
                <c:pt idx="96">
                  <c:v>2.9775380239519049</c:v>
                </c:pt>
                <c:pt idx="97">
                  <c:v>3.0201989019301845</c:v>
                </c:pt>
                <c:pt idx="98">
                  <c:v>3.2577971724341128</c:v>
                </c:pt>
                <c:pt idx="99">
                  <c:v>3.266559227348993</c:v>
                </c:pt>
                <c:pt idx="100">
                  <c:v>2.8279067623107732</c:v>
                </c:pt>
                <c:pt idx="101">
                  <c:v>2.9216361767237009</c:v>
                </c:pt>
                <c:pt idx="102">
                  <c:v>3.0304607815274403</c:v>
                </c:pt>
                <c:pt idx="103">
                  <c:v>3.1018327753170496</c:v>
                </c:pt>
                <c:pt idx="104">
                  <c:v>3.0451810157476586</c:v>
                </c:pt>
                <c:pt idx="105">
                  <c:v>3.130523331416299</c:v>
                </c:pt>
                <c:pt idx="106">
                  <c:v>3.3783629218054014</c:v>
                </c:pt>
                <c:pt idx="107">
                  <c:v>2.9885292561782668</c:v>
                </c:pt>
                <c:pt idx="108">
                  <c:v>3.419544534813387</c:v>
                </c:pt>
                <c:pt idx="109">
                  <c:v>2.9128741218088203</c:v>
                </c:pt>
                <c:pt idx="110">
                  <c:v>2.9356064986027315</c:v>
                </c:pt>
                <c:pt idx="111">
                  <c:v>3.0179697246187036</c:v>
                </c:pt>
                <c:pt idx="112">
                  <c:v>3.1694757671128033</c:v>
                </c:pt>
                <c:pt idx="113">
                  <c:v>2.9017076755393321</c:v>
                </c:pt>
                <c:pt idx="114">
                  <c:v>2.8921957082832646</c:v>
                </c:pt>
                <c:pt idx="115">
                  <c:v>2.9393149408845067</c:v>
                </c:pt>
                <c:pt idx="116">
                  <c:v>2.9208862643825135</c:v>
                </c:pt>
                <c:pt idx="117">
                  <c:v>3.0856127164144569</c:v>
                </c:pt>
                <c:pt idx="118">
                  <c:v>2.9635677020728743</c:v>
                </c:pt>
                <c:pt idx="119">
                  <c:v>3.1951872335593836</c:v>
                </c:pt>
                <c:pt idx="120">
                  <c:v>3.0716423945354259</c:v>
                </c:pt>
                <c:pt idx="121">
                  <c:v>2.9907584334897477</c:v>
                </c:pt>
                <c:pt idx="122">
                  <c:v>2.8959041505650398</c:v>
                </c:pt>
                <c:pt idx="123">
                  <c:v>2.8215736268348421</c:v>
                </c:pt>
                <c:pt idx="124">
                  <c:v>3.209907467779602</c:v>
                </c:pt>
                <c:pt idx="125">
                  <c:v>3.04741019305914</c:v>
                </c:pt>
                <c:pt idx="126">
                  <c:v>3.1959371459005705</c:v>
                </c:pt>
                <c:pt idx="127">
                  <c:v>3.1415145636426614</c:v>
                </c:pt>
                <c:pt idx="128">
                  <c:v>3.2548180827814437</c:v>
                </c:pt>
                <c:pt idx="129">
                  <c:v>3.0039994027396726</c:v>
                </c:pt>
                <c:pt idx="130">
                  <c:v>2.9333773212912502</c:v>
                </c:pt>
                <c:pt idx="131">
                  <c:v>2.9061660301622951</c:v>
                </c:pt>
                <c:pt idx="132">
                  <c:v>3.2548180827814437</c:v>
                </c:pt>
                <c:pt idx="133">
                  <c:v>3.396062245678289</c:v>
                </c:pt>
                <c:pt idx="134">
                  <c:v>3.0723923068766132</c:v>
                </c:pt>
                <c:pt idx="135">
                  <c:v>2.9870499912079724</c:v>
                </c:pt>
                <c:pt idx="136">
                  <c:v>3.0871125410968316</c:v>
                </c:pt>
                <c:pt idx="137">
                  <c:v>3.1569847102040662</c:v>
                </c:pt>
                <c:pt idx="138">
                  <c:v>3.0988536856643814</c:v>
                </c:pt>
                <c:pt idx="139">
                  <c:v>3.0466602807179521</c:v>
                </c:pt>
                <c:pt idx="140">
                  <c:v>2.9113742971264451</c:v>
                </c:pt>
              </c:numCache>
            </c:numRef>
          </c:yVal>
          <c:smooth val="0"/>
          <c:extLst>
            <c:ext xmlns:c16="http://schemas.microsoft.com/office/drawing/2014/chart" uri="{C3380CC4-5D6E-409C-BE32-E72D297353CC}">
              <c16:uniqueId val="{00000001-58D3-401B-9F2B-91F280116F57}"/>
            </c:ext>
          </c:extLst>
        </c:ser>
        <c:dLbls>
          <c:showLegendKey val="0"/>
          <c:showVal val="0"/>
          <c:showCatName val="0"/>
          <c:showSerName val="0"/>
          <c:showPercent val="0"/>
          <c:showBubbleSize val="0"/>
        </c:dLbls>
        <c:axId val="372777392"/>
        <c:axId val="372766576"/>
      </c:scatterChart>
      <c:valAx>
        <c:axId val="372777392"/>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2766576"/>
        <c:crosses val="autoZero"/>
        <c:crossBetween val="midCat"/>
      </c:valAx>
      <c:valAx>
        <c:axId val="372766576"/>
        <c:scaling>
          <c:orientation val="minMax"/>
          <c:min val="2"/>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277739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hsGPA  Residual Plot</a:t>
            </a:r>
          </a:p>
        </c:rich>
      </c:tx>
      <c:overlay val="0"/>
    </c:title>
    <c:autoTitleDeleted val="0"/>
    <c:plotArea>
      <c:layout/>
      <c:scatterChart>
        <c:scatterStyle val="lineMarker"/>
        <c:varyColors val="0"/>
        <c:ser>
          <c:idx val="0"/>
          <c:order val="0"/>
          <c:spPr>
            <a:ln w="19050">
              <a:noFill/>
            </a:ln>
          </c:spPr>
          <c:xVal>
            <c:numRef>
              <c:f>'Data + Calc'!$B$2:$B$142</c:f>
              <c:numCache>
                <c:formatCode>General</c:formatCode>
                <c:ptCount val="141"/>
                <c:pt idx="0">
                  <c:v>3</c:v>
                </c:pt>
                <c:pt idx="1">
                  <c:v>3.2</c:v>
                </c:pt>
                <c:pt idx="2">
                  <c:v>3.6</c:v>
                </c:pt>
                <c:pt idx="3">
                  <c:v>3.5</c:v>
                </c:pt>
                <c:pt idx="4">
                  <c:v>3.9</c:v>
                </c:pt>
                <c:pt idx="5">
                  <c:v>3.4</c:v>
                </c:pt>
                <c:pt idx="6">
                  <c:v>3.5</c:v>
                </c:pt>
                <c:pt idx="7">
                  <c:v>3</c:v>
                </c:pt>
                <c:pt idx="8">
                  <c:v>3</c:v>
                </c:pt>
                <c:pt idx="9">
                  <c:v>4</c:v>
                </c:pt>
                <c:pt idx="10">
                  <c:v>3</c:v>
                </c:pt>
                <c:pt idx="11">
                  <c:v>3.1</c:v>
                </c:pt>
                <c:pt idx="12">
                  <c:v>3.5</c:v>
                </c:pt>
                <c:pt idx="13">
                  <c:v>3.8</c:v>
                </c:pt>
                <c:pt idx="14">
                  <c:v>3.7</c:v>
                </c:pt>
                <c:pt idx="15">
                  <c:v>3</c:v>
                </c:pt>
                <c:pt idx="16">
                  <c:v>3.5</c:v>
                </c:pt>
                <c:pt idx="17">
                  <c:v>3</c:v>
                </c:pt>
                <c:pt idx="18">
                  <c:v>3</c:v>
                </c:pt>
                <c:pt idx="19">
                  <c:v>3.5</c:v>
                </c:pt>
                <c:pt idx="20">
                  <c:v>3.5</c:v>
                </c:pt>
                <c:pt idx="21">
                  <c:v>3</c:v>
                </c:pt>
                <c:pt idx="22">
                  <c:v>3.6</c:v>
                </c:pt>
                <c:pt idx="23">
                  <c:v>4</c:v>
                </c:pt>
                <c:pt idx="24">
                  <c:v>3.6</c:v>
                </c:pt>
                <c:pt idx="25">
                  <c:v>3.3</c:v>
                </c:pt>
                <c:pt idx="26">
                  <c:v>3.6</c:v>
                </c:pt>
                <c:pt idx="27">
                  <c:v>3.1</c:v>
                </c:pt>
                <c:pt idx="28">
                  <c:v>3.4</c:v>
                </c:pt>
                <c:pt idx="29">
                  <c:v>3.7</c:v>
                </c:pt>
                <c:pt idx="30">
                  <c:v>3.7</c:v>
                </c:pt>
                <c:pt idx="31">
                  <c:v>3.3</c:v>
                </c:pt>
                <c:pt idx="32">
                  <c:v>3.3</c:v>
                </c:pt>
                <c:pt idx="33">
                  <c:v>3.5</c:v>
                </c:pt>
                <c:pt idx="34">
                  <c:v>3.2</c:v>
                </c:pt>
                <c:pt idx="35">
                  <c:v>3.3</c:v>
                </c:pt>
                <c:pt idx="36">
                  <c:v>3.4</c:v>
                </c:pt>
                <c:pt idx="37">
                  <c:v>3.5</c:v>
                </c:pt>
                <c:pt idx="38">
                  <c:v>3.4</c:v>
                </c:pt>
                <c:pt idx="39">
                  <c:v>3.7</c:v>
                </c:pt>
                <c:pt idx="40">
                  <c:v>2.5</c:v>
                </c:pt>
                <c:pt idx="41">
                  <c:v>3.7</c:v>
                </c:pt>
                <c:pt idx="42">
                  <c:v>3</c:v>
                </c:pt>
                <c:pt idx="43">
                  <c:v>3</c:v>
                </c:pt>
                <c:pt idx="44">
                  <c:v>4</c:v>
                </c:pt>
                <c:pt idx="45">
                  <c:v>3.8</c:v>
                </c:pt>
                <c:pt idx="46">
                  <c:v>3</c:v>
                </c:pt>
                <c:pt idx="47">
                  <c:v>3.7</c:v>
                </c:pt>
                <c:pt idx="48">
                  <c:v>3.4</c:v>
                </c:pt>
                <c:pt idx="49">
                  <c:v>2.4</c:v>
                </c:pt>
                <c:pt idx="50">
                  <c:v>3.8</c:v>
                </c:pt>
                <c:pt idx="51">
                  <c:v>4</c:v>
                </c:pt>
                <c:pt idx="52">
                  <c:v>3.5</c:v>
                </c:pt>
                <c:pt idx="53">
                  <c:v>3.4</c:v>
                </c:pt>
                <c:pt idx="54">
                  <c:v>3.6</c:v>
                </c:pt>
                <c:pt idx="55">
                  <c:v>3.2</c:v>
                </c:pt>
                <c:pt idx="56">
                  <c:v>3.8</c:v>
                </c:pt>
                <c:pt idx="57">
                  <c:v>3.3</c:v>
                </c:pt>
                <c:pt idx="58">
                  <c:v>3.4</c:v>
                </c:pt>
                <c:pt idx="59">
                  <c:v>3</c:v>
                </c:pt>
                <c:pt idx="60">
                  <c:v>3.6</c:v>
                </c:pt>
                <c:pt idx="61">
                  <c:v>3.9</c:v>
                </c:pt>
                <c:pt idx="62">
                  <c:v>3</c:v>
                </c:pt>
                <c:pt idx="63">
                  <c:v>3</c:v>
                </c:pt>
                <c:pt idx="64">
                  <c:v>3.3</c:v>
                </c:pt>
                <c:pt idx="65">
                  <c:v>3.3</c:v>
                </c:pt>
                <c:pt idx="66">
                  <c:v>3.2</c:v>
                </c:pt>
                <c:pt idx="67">
                  <c:v>3.4</c:v>
                </c:pt>
                <c:pt idx="68">
                  <c:v>3.7</c:v>
                </c:pt>
                <c:pt idx="69">
                  <c:v>3.4</c:v>
                </c:pt>
                <c:pt idx="70">
                  <c:v>3.9</c:v>
                </c:pt>
                <c:pt idx="71">
                  <c:v>3.6</c:v>
                </c:pt>
                <c:pt idx="72">
                  <c:v>4</c:v>
                </c:pt>
                <c:pt idx="73">
                  <c:v>3.6</c:v>
                </c:pt>
                <c:pt idx="74">
                  <c:v>3</c:v>
                </c:pt>
                <c:pt idx="75">
                  <c:v>2.8</c:v>
                </c:pt>
                <c:pt idx="76">
                  <c:v>3.2</c:v>
                </c:pt>
                <c:pt idx="77">
                  <c:v>2.9</c:v>
                </c:pt>
                <c:pt idx="78">
                  <c:v>2.9</c:v>
                </c:pt>
                <c:pt idx="79">
                  <c:v>3.6</c:v>
                </c:pt>
                <c:pt idx="80">
                  <c:v>3.4</c:v>
                </c:pt>
                <c:pt idx="81">
                  <c:v>3.6</c:v>
                </c:pt>
                <c:pt idx="82">
                  <c:v>3.2</c:v>
                </c:pt>
                <c:pt idx="83">
                  <c:v>3.2</c:v>
                </c:pt>
                <c:pt idx="84">
                  <c:v>3.2</c:v>
                </c:pt>
                <c:pt idx="85">
                  <c:v>3.7</c:v>
                </c:pt>
                <c:pt idx="86">
                  <c:v>2.9</c:v>
                </c:pt>
                <c:pt idx="87">
                  <c:v>3.3</c:v>
                </c:pt>
                <c:pt idx="88">
                  <c:v>3.1</c:v>
                </c:pt>
                <c:pt idx="89">
                  <c:v>3.5</c:v>
                </c:pt>
                <c:pt idx="90">
                  <c:v>3.5</c:v>
                </c:pt>
                <c:pt idx="91">
                  <c:v>3.7</c:v>
                </c:pt>
                <c:pt idx="92">
                  <c:v>3</c:v>
                </c:pt>
                <c:pt idx="93">
                  <c:v>3.8</c:v>
                </c:pt>
                <c:pt idx="94">
                  <c:v>3.3</c:v>
                </c:pt>
                <c:pt idx="95">
                  <c:v>3.6</c:v>
                </c:pt>
                <c:pt idx="96">
                  <c:v>3.2</c:v>
                </c:pt>
                <c:pt idx="97">
                  <c:v>3.6</c:v>
                </c:pt>
                <c:pt idx="98">
                  <c:v>3.5</c:v>
                </c:pt>
                <c:pt idx="99">
                  <c:v>3.7</c:v>
                </c:pt>
                <c:pt idx="100">
                  <c:v>2.7</c:v>
                </c:pt>
                <c:pt idx="101">
                  <c:v>3.1</c:v>
                </c:pt>
                <c:pt idx="102">
                  <c:v>3.4</c:v>
                </c:pt>
                <c:pt idx="103">
                  <c:v>3.3</c:v>
                </c:pt>
                <c:pt idx="104">
                  <c:v>3.4</c:v>
                </c:pt>
                <c:pt idx="105">
                  <c:v>3.5</c:v>
                </c:pt>
                <c:pt idx="106">
                  <c:v>3.9</c:v>
                </c:pt>
                <c:pt idx="107">
                  <c:v>3.5</c:v>
                </c:pt>
                <c:pt idx="108">
                  <c:v>4</c:v>
                </c:pt>
                <c:pt idx="109">
                  <c:v>2.9</c:v>
                </c:pt>
                <c:pt idx="110">
                  <c:v>3.3</c:v>
                </c:pt>
                <c:pt idx="111">
                  <c:v>3.5</c:v>
                </c:pt>
                <c:pt idx="112">
                  <c:v>3.5</c:v>
                </c:pt>
                <c:pt idx="113">
                  <c:v>3.1</c:v>
                </c:pt>
                <c:pt idx="114">
                  <c:v>3.1</c:v>
                </c:pt>
                <c:pt idx="115">
                  <c:v>3.7</c:v>
                </c:pt>
                <c:pt idx="116">
                  <c:v>3.3</c:v>
                </c:pt>
                <c:pt idx="117">
                  <c:v>3.7</c:v>
                </c:pt>
                <c:pt idx="118">
                  <c:v>3</c:v>
                </c:pt>
                <c:pt idx="119">
                  <c:v>3.8</c:v>
                </c:pt>
                <c:pt idx="120">
                  <c:v>3.5</c:v>
                </c:pt>
                <c:pt idx="121">
                  <c:v>3.6</c:v>
                </c:pt>
                <c:pt idx="122">
                  <c:v>3.5</c:v>
                </c:pt>
                <c:pt idx="123">
                  <c:v>3</c:v>
                </c:pt>
                <c:pt idx="124">
                  <c:v>3.8</c:v>
                </c:pt>
                <c:pt idx="125">
                  <c:v>3.5</c:v>
                </c:pt>
                <c:pt idx="126">
                  <c:v>3.6</c:v>
                </c:pt>
                <c:pt idx="127">
                  <c:v>3.8</c:v>
                </c:pt>
                <c:pt idx="128">
                  <c:v>3.6</c:v>
                </c:pt>
                <c:pt idx="129">
                  <c:v>3.3</c:v>
                </c:pt>
                <c:pt idx="130">
                  <c:v>3.2</c:v>
                </c:pt>
                <c:pt idx="131">
                  <c:v>3.3</c:v>
                </c:pt>
                <c:pt idx="132">
                  <c:v>3.6</c:v>
                </c:pt>
                <c:pt idx="133">
                  <c:v>3.8</c:v>
                </c:pt>
                <c:pt idx="134">
                  <c:v>3.3</c:v>
                </c:pt>
                <c:pt idx="135">
                  <c:v>3.2</c:v>
                </c:pt>
                <c:pt idx="136">
                  <c:v>3.3</c:v>
                </c:pt>
                <c:pt idx="137">
                  <c:v>3.6</c:v>
                </c:pt>
                <c:pt idx="138">
                  <c:v>3.4</c:v>
                </c:pt>
                <c:pt idx="139">
                  <c:v>3.7</c:v>
                </c:pt>
                <c:pt idx="140">
                  <c:v>3.3</c:v>
                </c:pt>
              </c:numCache>
            </c:numRef>
          </c:xVal>
          <c:yVal>
            <c:numRef>
              <c:f>'Data + Calc'!$P$154:$P$294</c:f>
              <c:numCache>
                <c:formatCode>General</c:formatCode>
                <c:ptCount val="141"/>
                <c:pt idx="0">
                  <c:v>-1.6605426838227431E-2</c:v>
                </c:pt>
                <c:pt idx="1">
                  <c:v>3.2359837125694735E-3</c:v>
                </c:pt>
                <c:pt idx="2">
                  <c:v>-6.6518085502008509E-2</c:v>
                </c:pt>
                <c:pt idx="3">
                  <c:v>-5.7792154462398632E-2</c:v>
                </c:pt>
                <c:pt idx="4">
                  <c:v>-0.11082867772181115</c:v>
                </c:pt>
                <c:pt idx="5">
                  <c:v>-9.6805784222525684E-2</c:v>
                </c:pt>
                <c:pt idx="6">
                  <c:v>0.12402059755018238</c:v>
                </c:pt>
                <c:pt idx="7">
                  <c:v>-6.1319616880096267E-2</c:v>
                </c:pt>
                <c:pt idx="8">
                  <c:v>-6.5864852687355535E-2</c:v>
                </c:pt>
                <c:pt idx="9">
                  <c:v>2.4499412273268018E-2</c:v>
                </c:pt>
                <c:pt idx="10">
                  <c:v>-6.0002858980201967E-2</c:v>
                </c:pt>
                <c:pt idx="11">
                  <c:v>-8.9479335478188177E-2</c:v>
                </c:pt>
                <c:pt idx="12">
                  <c:v>-8.9489354730815485E-2</c:v>
                </c:pt>
                <c:pt idx="13">
                  <c:v>-5.6580169200357744E-2</c:v>
                </c:pt>
                <c:pt idx="14">
                  <c:v>-0.10845010433794672</c:v>
                </c:pt>
                <c:pt idx="15">
                  <c:v>-5.0788173626263776E-2</c:v>
                </c:pt>
                <c:pt idx="16">
                  <c:v>9.2643367350838488E-2</c:v>
                </c:pt>
                <c:pt idx="17">
                  <c:v>-3.7361887319810293E-2</c:v>
                </c:pt>
                <c:pt idx="18">
                  <c:v>6.48757214635165E-2</c:v>
                </c:pt>
                <c:pt idx="19">
                  <c:v>5.5124258797493386E-2</c:v>
                </c:pt>
                <c:pt idx="20">
                  <c:v>3.480187537519018E-2</c:v>
                </c:pt>
                <c:pt idx="21">
                  <c:v>-5.7095210086229115E-2</c:v>
                </c:pt>
                <c:pt idx="22">
                  <c:v>-4.0255424107294185E-2</c:v>
                </c:pt>
                <c:pt idx="23">
                  <c:v>2.2931815920246318E-2</c:v>
                </c:pt>
                <c:pt idx="24">
                  <c:v>-0.11810951866044886</c:v>
                </c:pt>
                <c:pt idx="25">
                  <c:v>-9.6027724854939656E-2</c:v>
                </c:pt>
                <c:pt idx="26">
                  <c:v>-9.9123184565334144E-2</c:v>
                </c:pt>
                <c:pt idx="27">
                  <c:v>2.1180326271101821E-2</c:v>
                </c:pt>
                <c:pt idx="28">
                  <c:v>-9.8543099844298029E-2</c:v>
                </c:pt>
                <c:pt idx="29">
                  <c:v>-9.1102543746686263E-2</c:v>
                </c:pt>
                <c:pt idx="30">
                  <c:v>-5.1677139075618335E-2</c:v>
                </c:pt>
                <c:pt idx="31">
                  <c:v>0.14672508130130213</c:v>
                </c:pt>
                <c:pt idx="32">
                  <c:v>0.28544437154077051</c:v>
                </c:pt>
                <c:pt idx="33">
                  <c:v>-2.1821935884808089E-2</c:v>
                </c:pt>
                <c:pt idx="34">
                  <c:v>-5.6900324411496506E-2</c:v>
                </c:pt>
                <c:pt idx="35">
                  <c:v>0.17858116280420727</c:v>
                </c:pt>
                <c:pt idx="36">
                  <c:v>-0.10857555912170527</c:v>
                </c:pt>
                <c:pt idx="37">
                  <c:v>5.0079025587835224E-2</c:v>
                </c:pt>
                <c:pt idx="38">
                  <c:v>-4.6363852420344187E-2</c:v>
                </c:pt>
                <c:pt idx="39">
                  <c:v>-6.304913939077593E-2</c:v>
                </c:pt>
                <c:pt idx="40">
                  <c:v>-6.9541707389576116E-2</c:v>
                </c:pt>
                <c:pt idx="41">
                  <c:v>7.9525450989509236E-2</c:v>
                </c:pt>
                <c:pt idx="42">
                  <c:v>-3.8217176654349851E-2</c:v>
                </c:pt>
                <c:pt idx="43">
                  <c:v>0.38397412851226093</c:v>
                </c:pt>
                <c:pt idx="44">
                  <c:v>0.1926349375449331</c:v>
                </c:pt>
                <c:pt idx="45">
                  <c:v>0.17266783219436349</c:v>
                </c:pt>
                <c:pt idx="46">
                  <c:v>-6.1459704951639174E-3</c:v>
                </c:pt>
                <c:pt idx="47">
                  <c:v>-1.5271112401960635E-2</c:v>
                </c:pt>
                <c:pt idx="48">
                  <c:v>-9.280800284952713E-2</c:v>
                </c:pt>
                <c:pt idx="49">
                  <c:v>-7.1424688928502969E-2</c:v>
                </c:pt>
                <c:pt idx="50">
                  <c:v>-7.6091837033741089E-2</c:v>
                </c:pt>
                <c:pt idx="51">
                  <c:v>1.4649791181490707E-2</c:v>
                </c:pt>
                <c:pt idx="52">
                  <c:v>-9.1916083315885064E-2</c:v>
                </c:pt>
                <c:pt idx="53">
                  <c:v>-7.4231892205433025E-2</c:v>
                </c:pt>
                <c:pt idx="54">
                  <c:v>0.1240921749913762</c:v>
                </c:pt>
                <c:pt idx="55">
                  <c:v>-9.3181563558077801E-2</c:v>
                </c:pt>
                <c:pt idx="56">
                  <c:v>-0.1376800102737557</c:v>
                </c:pt>
                <c:pt idx="57">
                  <c:v>-3.4625555251871061E-2</c:v>
                </c:pt>
                <c:pt idx="58">
                  <c:v>-9.3336902865662347E-2</c:v>
                </c:pt>
                <c:pt idx="59">
                  <c:v>-5.6343776383616463E-2</c:v>
                </c:pt>
                <c:pt idx="60">
                  <c:v>0.1143146473505068</c:v>
                </c:pt>
                <c:pt idx="61">
                  <c:v>-3.5711853020155407E-2</c:v>
                </c:pt>
                <c:pt idx="62">
                  <c:v>5.0765531801944583E-2</c:v>
                </c:pt>
                <c:pt idx="63">
                  <c:v>-9.2978488166671397E-2</c:v>
                </c:pt>
                <c:pt idx="64">
                  <c:v>-4.589631193804207E-2</c:v>
                </c:pt>
                <c:pt idx="65">
                  <c:v>2.2787092666447517E-2</c:v>
                </c:pt>
                <c:pt idx="66">
                  <c:v>-6.201053046898998E-2</c:v>
                </c:pt>
                <c:pt idx="67">
                  <c:v>-9.3336902865662347E-2</c:v>
                </c:pt>
                <c:pt idx="68">
                  <c:v>0.11135454023237409</c:v>
                </c:pt>
                <c:pt idx="69">
                  <c:v>-5.0797057486497571E-2</c:v>
                </c:pt>
                <c:pt idx="70">
                  <c:v>0.1503652515511697</c:v>
                </c:pt>
                <c:pt idx="71">
                  <c:v>0.21288178940476471</c:v>
                </c:pt>
                <c:pt idx="72">
                  <c:v>-1.8609280163424724E-2</c:v>
                </c:pt>
                <c:pt idx="73">
                  <c:v>-9.1855699520424883E-2</c:v>
                </c:pt>
                <c:pt idx="74">
                  <c:v>0.5002320962025687</c:v>
                </c:pt>
                <c:pt idx="75">
                  <c:v>0.15501351648523995</c:v>
                </c:pt>
                <c:pt idx="76">
                  <c:v>-8.7283103067175599E-2</c:v>
                </c:pt>
                <c:pt idx="77">
                  <c:v>0.57030422270694348</c:v>
                </c:pt>
                <c:pt idx="78">
                  <c:v>-8.767432653214266E-2</c:v>
                </c:pt>
                <c:pt idx="79">
                  <c:v>2.8802798491884662E-2</c:v>
                </c:pt>
                <c:pt idx="80">
                  <c:v>-0.1066690637825521</c:v>
                </c:pt>
                <c:pt idx="81">
                  <c:v>-6.1858649620576113E-2</c:v>
                </c:pt>
                <c:pt idx="82">
                  <c:v>-0.11031771939141694</c:v>
                </c:pt>
                <c:pt idx="83">
                  <c:v>6.8645830117132184E-2</c:v>
                </c:pt>
                <c:pt idx="84">
                  <c:v>0.3372048614874546</c:v>
                </c:pt>
                <c:pt idx="85">
                  <c:v>-0.10922213096940182</c:v>
                </c:pt>
                <c:pt idx="86">
                  <c:v>-8.4011839921800391E-2</c:v>
                </c:pt>
                <c:pt idx="87">
                  <c:v>-8.8475635411090756E-2</c:v>
                </c:pt>
                <c:pt idx="88">
                  <c:v>-8.152815152448642E-2</c:v>
                </c:pt>
                <c:pt idx="89">
                  <c:v>-7.4982735618203789E-2</c:v>
                </c:pt>
                <c:pt idx="90">
                  <c:v>-6.5069968421058194E-2</c:v>
                </c:pt>
                <c:pt idx="91">
                  <c:v>0.26986846400507697</c:v>
                </c:pt>
                <c:pt idx="92">
                  <c:v>-3.287545951999564E-2</c:v>
                </c:pt>
                <c:pt idx="93">
                  <c:v>-0.1204827591577364</c:v>
                </c:pt>
                <c:pt idx="94">
                  <c:v>-3.8709436810273862E-2</c:v>
                </c:pt>
                <c:pt idx="95">
                  <c:v>-0.10887556049258276</c:v>
                </c:pt>
                <c:pt idx="96">
                  <c:v>-6.7903655145710701E-2</c:v>
                </c:pt>
                <c:pt idx="97">
                  <c:v>4.6950556696531393E-2</c:v>
                </c:pt>
                <c:pt idx="98">
                  <c:v>0.17287002866876894</c:v>
                </c:pt>
                <c:pt idx="99">
                  <c:v>-5.6921914126796244E-2</c:v>
                </c:pt>
                <c:pt idx="100">
                  <c:v>1.4561692049591485E-2</c:v>
                </c:pt>
                <c:pt idx="101">
                  <c:v>8.4907188693708016E-2</c:v>
                </c:pt>
                <c:pt idx="102">
                  <c:v>1.0044710859585623E-2</c:v>
                </c:pt>
                <c:pt idx="103">
                  <c:v>0.13303811664227982</c:v>
                </c:pt>
                <c:pt idx="104">
                  <c:v>-8.1424801024191196E-2</c:v>
                </c:pt>
                <c:pt idx="105">
                  <c:v>-6.495606192314915E-3</c:v>
                </c:pt>
                <c:pt idx="106">
                  <c:v>0.13102244900373727</c:v>
                </c:pt>
                <c:pt idx="107">
                  <c:v>-5.4328909174262183E-2</c:v>
                </c:pt>
                <c:pt idx="108">
                  <c:v>8.6543844507610435E-2</c:v>
                </c:pt>
                <c:pt idx="109">
                  <c:v>-2.0720527996449564E-2</c:v>
                </c:pt>
                <c:pt idx="110">
                  <c:v>4.2646646424851109E-2</c:v>
                </c:pt>
                <c:pt idx="111">
                  <c:v>-1.7016535556887591E-2</c:v>
                </c:pt>
                <c:pt idx="112">
                  <c:v>-0.11727966157593681</c:v>
                </c:pt>
                <c:pt idx="113">
                  <c:v>-4.2649298096612949E-2</c:v>
                </c:pt>
                <c:pt idx="114">
                  <c:v>-7.4562689336780383E-2</c:v>
                </c:pt>
                <c:pt idx="115">
                  <c:v>0.12668994551893228</c:v>
                </c:pt>
                <c:pt idx="116">
                  <c:v>-5.4711536059286754E-2</c:v>
                </c:pt>
                <c:pt idx="117">
                  <c:v>-8.6552084405713076E-2</c:v>
                </c:pt>
                <c:pt idx="118">
                  <c:v>1.1029386601306146E-2</c:v>
                </c:pt>
                <c:pt idx="119">
                  <c:v>-7.3904829829230412E-2</c:v>
                </c:pt>
                <c:pt idx="120">
                  <c:v>-2.8580843935614525E-2</c:v>
                </c:pt>
                <c:pt idx="121">
                  <c:v>-5.4224115271899027E-2</c:v>
                </c:pt>
                <c:pt idx="122">
                  <c:v>-4.3210819178320925E-2</c:v>
                </c:pt>
                <c:pt idx="123">
                  <c:v>-2.7193343185023262E-2</c:v>
                </c:pt>
                <c:pt idx="124">
                  <c:v>-1.9302958477802931E-2</c:v>
                </c:pt>
                <c:pt idx="125">
                  <c:v>-0.10099530756177696</c:v>
                </c:pt>
                <c:pt idx="126">
                  <c:v>-7.968813131246863E-2</c:v>
                </c:pt>
                <c:pt idx="127">
                  <c:v>-4.7860778866273393E-2</c:v>
                </c:pt>
                <c:pt idx="128">
                  <c:v>-0.12940893517087473</c:v>
                </c:pt>
                <c:pt idx="129">
                  <c:v>-6.8758743152218527E-3</c:v>
                </c:pt>
                <c:pt idx="130">
                  <c:v>-8.4956690507411808E-2</c:v>
                </c:pt>
                <c:pt idx="131">
                  <c:v>-8.3412535328603002E-2</c:v>
                </c:pt>
                <c:pt idx="132">
                  <c:v>0.16577298204768137</c:v>
                </c:pt>
                <c:pt idx="133">
                  <c:v>9.4834932061851451E-2</c:v>
                </c:pt>
                <c:pt idx="134">
                  <c:v>-0.10320639883197115</c:v>
                </c:pt>
                <c:pt idx="135">
                  <c:v>-4.9860388237233655E-2</c:v>
                </c:pt>
                <c:pt idx="136">
                  <c:v>-0.104201161200114</c:v>
                </c:pt>
                <c:pt idx="137">
                  <c:v>0.61881340863386258</c:v>
                </c:pt>
                <c:pt idx="138">
                  <c:v>-1.9001625578545386E-2</c:v>
                </c:pt>
                <c:pt idx="139">
                  <c:v>2.768253373696869E-2</c:v>
                </c:pt>
                <c:pt idx="140">
                  <c:v>-7.8604342898427493E-2</c:v>
                </c:pt>
              </c:numCache>
            </c:numRef>
          </c:yVal>
          <c:smooth val="0"/>
          <c:extLst>
            <c:ext xmlns:c16="http://schemas.microsoft.com/office/drawing/2014/chart" uri="{C3380CC4-5D6E-409C-BE32-E72D297353CC}">
              <c16:uniqueId val="{00000001-B06E-4953-84BE-329310D3D27F}"/>
            </c:ext>
          </c:extLst>
        </c:ser>
        <c:dLbls>
          <c:showLegendKey val="0"/>
          <c:showVal val="0"/>
          <c:showCatName val="0"/>
          <c:showSerName val="0"/>
          <c:showPercent val="0"/>
          <c:showBubbleSize val="0"/>
        </c:dLbls>
        <c:axId val="447734320"/>
        <c:axId val="447734736"/>
      </c:scatterChart>
      <c:valAx>
        <c:axId val="447734320"/>
        <c:scaling>
          <c:orientation val="minMax"/>
        </c:scaling>
        <c:delete val="0"/>
        <c:axPos val="b"/>
        <c:title>
          <c:tx>
            <c:rich>
              <a:bodyPr/>
              <a:lstStyle/>
              <a:p>
                <a:pPr>
                  <a:defRPr/>
                </a:pPr>
                <a:r>
                  <a:rPr lang="en-US"/>
                  <a:t>hsGPA</a:t>
                </a:r>
              </a:p>
            </c:rich>
          </c:tx>
          <c:overlay val="0"/>
        </c:title>
        <c:numFmt formatCode="General" sourceLinked="1"/>
        <c:majorTickMark val="out"/>
        <c:minorTickMark val="none"/>
        <c:tickLblPos val="nextTo"/>
        <c:crossAx val="447734736"/>
        <c:crosses val="autoZero"/>
        <c:crossBetween val="midCat"/>
      </c:valAx>
      <c:valAx>
        <c:axId val="447734736"/>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447734320"/>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ACT  Residual Plot</a:t>
            </a:r>
          </a:p>
        </c:rich>
      </c:tx>
      <c:overlay val="0"/>
    </c:title>
    <c:autoTitleDeleted val="0"/>
    <c:plotArea>
      <c:layout/>
      <c:scatterChart>
        <c:scatterStyle val="lineMarker"/>
        <c:varyColors val="0"/>
        <c:ser>
          <c:idx val="0"/>
          <c:order val="0"/>
          <c:spPr>
            <a:ln w="19050">
              <a:noFill/>
            </a:ln>
          </c:spPr>
          <c:xVal>
            <c:numRef>
              <c:f>'Data + Calc'!$C$2:$C$142</c:f>
              <c:numCache>
                <c:formatCode>General</c:formatCode>
                <c:ptCount val="141"/>
                <c:pt idx="0">
                  <c:v>21</c:v>
                </c:pt>
                <c:pt idx="1">
                  <c:v>24</c:v>
                </c:pt>
                <c:pt idx="2">
                  <c:v>26</c:v>
                </c:pt>
                <c:pt idx="3">
                  <c:v>27</c:v>
                </c:pt>
                <c:pt idx="4">
                  <c:v>28</c:v>
                </c:pt>
                <c:pt idx="5">
                  <c:v>25</c:v>
                </c:pt>
                <c:pt idx="6">
                  <c:v>25</c:v>
                </c:pt>
                <c:pt idx="7">
                  <c:v>22</c:v>
                </c:pt>
                <c:pt idx="8">
                  <c:v>21</c:v>
                </c:pt>
                <c:pt idx="9">
                  <c:v>27</c:v>
                </c:pt>
                <c:pt idx="10">
                  <c:v>19</c:v>
                </c:pt>
                <c:pt idx="11">
                  <c:v>22</c:v>
                </c:pt>
                <c:pt idx="12">
                  <c:v>23</c:v>
                </c:pt>
                <c:pt idx="13">
                  <c:v>29</c:v>
                </c:pt>
                <c:pt idx="14">
                  <c:v>25</c:v>
                </c:pt>
                <c:pt idx="15">
                  <c:v>21</c:v>
                </c:pt>
                <c:pt idx="16">
                  <c:v>29</c:v>
                </c:pt>
                <c:pt idx="17">
                  <c:v>23</c:v>
                </c:pt>
                <c:pt idx="18">
                  <c:v>21</c:v>
                </c:pt>
                <c:pt idx="19">
                  <c:v>29</c:v>
                </c:pt>
                <c:pt idx="20">
                  <c:v>25</c:v>
                </c:pt>
                <c:pt idx="21">
                  <c:v>23</c:v>
                </c:pt>
                <c:pt idx="22">
                  <c:v>27</c:v>
                </c:pt>
                <c:pt idx="23">
                  <c:v>25</c:v>
                </c:pt>
                <c:pt idx="24">
                  <c:v>33</c:v>
                </c:pt>
                <c:pt idx="25">
                  <c:v>24</c:v>
                </c:pt>
                <c:pt idx="26">
                  <c:v>27</c:v>
                </c:pt>
                <c:pt idx="27">
                  <c:v>20</c:v>
                </c:pt>
                <c:pt idx="28">
                  <c:v>21</c:v>
                </c:pt>
                <c:pt idx="29">
                  <c:v>24</c:v>
                </c:pt>
                <c:pt idx="30">
                  <c:v>20</c:v>
                </c:pt>
                <c:pt idx="31">
                  <c:v>23</c:v>
                </c:pt>
                <c:pt idx="32">
                  <c:v>22</c:v>
                </c:pt>
                <c:pt idx="33">
                  <c:v>24</c:v>
                </c:pt>
                <c:pt idx="34">
                  <c:v>28</c:v>
                </c:pt>
                <c:pt idx="35">
                  <c:v>25</c:v>
                </c:pt>
                <c:pt idx="36">
                  <c:v>23</c:v>
                </c:pt>
                <c:pt idx="37">
                  <c:v>24</c:v>
                </c:pt>
                <c:pt idx="38">
                  <c:v>26</c:v>
                </c:pt>
                <c:pt idx="39">
                  <c:v>23</c:v>
                </c:pt>
                <c:pt idx="40">
                  <c:v>26</c:v>
                </c:pt>
                <c:pt idx="41">
                  <c:v>23</c:v>
                </c:pt>
                <c:pt idx="42">
                  <c:v>23</c:v>
                </c:pt>
                <c:pt idx="43">
                  <c:v>19</c:v>
                </c:pt>
                <c:pt idx="44">
                  <c:v>26</c:v>
                </c:pt>
                <c:pt idx="45">
                  <c:v>26</c:v>
                </c:pt>
                <c:pt idx="46">
                  <c:v>21</c:v>
                </c:pt>
                <c:pt idx="47">
                  <c:v>24</c:v>
                </c:pt>
                <c:pt idx="48">
                  <c:v>24</c:v>
                </c:pt>
                <c:pt idx="49">
                  <c:v>24</c:v>
                </c:pt>
                <c:pt idx="50">
                  <c:v>21</c:v>
                </c:pt>
                <c:pt idx="51">
                  <c:v>25</c:v>
                </c:pt>
                <c:pt idx="52">
                  <c:v>21</c:v>
                </c:pt>
                <c:pt idx="53">
                  <c:v>27</c:v>
                </c:pt>
                <c:pt idx="54">
                  <c:v>19</c:v>
                </c:pt>
                <c:pt idx="55">
                  <c:v>27</c:v>
                </c:pt>
                <c:pt idx="56">
                  <c:v>28</c:v>
                </c:pt>
                <c:pt idx="57">
                  <c:v>24</c:v>
                </c:pt>
                <c:pt idx="58">
                  <c:v>27</c:v>
                </c:pt>
                <c:pt idx="59">
                  <c:v>24</c:v>
                </c:pt>
                <c:pt idx="60">
                  <c:v>27</c:v>
                </c:pt>
                <c:pt idx="61">
                  <c:v>26</c:v>
                </c:pt>
                <c:pt idx="62">
                  <c:v>19</c:v>
                </c:pt>
                <c:pt idx="63">
                  <c:v>24</c:v>
                </c:pt>
                <c:pt idx="64">
                  <c:v>26</c:v>
                </c:pt>
                <c:pt idx="65">
                  <c:v>28</c:v>
                </c:pt>
                <c:pt idx="66">
                  <c:v>22</c:v>
                </c:pt>
                <c:pt idx="67">
                  <c:v>27</c:v>
                </c:pt>
                <c:pt idx="68">
                  <c:v>26</c:v>
                </c:pt>
                <c:pt idx="69">
                  <c:v>26</c:v>
                </c:pt>
                <c:pt idx="70">
                  <c:v>30</c:v>
                </c:pt>
                <c:pt idx="71">
                  <c:v>24</c:v>
                </c:pt>
                <c:pt idx="72">
                  <c:v>26</c:v>
                </c:pt>
                <c:pt idx="73">
                  <c:v>21</c:v>
                </c:pt>
                <c:pt idx="74">
                  <c:v>24</c:v>
                </c:pt>
                <c:pt idx="75">
                  <c:v>24</c:v>
                </c:pt>
                <c:pt idx="76">
                  <c:v>23</c:v>
                </c:pt>
                <c:pt idx="77">
                  <c:v>26</c:v>
                </c:pt>
                <c:pt idx="78">
                  <c:v>24</c:v>
                </c:pt>
                <c:pt idx="79">
                  <c:v>24</c:v>
                </c:pt>
                <c:pt idx="80">
                  <c:v>27</c:v>
                </c:pt>
                <c:pt idx="81">
                  <c:v>23</c:v>
                </c:pt>
                <c:pt idx="82">
                  <c:v>31</c:v>
                </c:pt>
                <c:pt idx="83">
                  <c:v>24</c:v>
                </c:pt>
                <c:pt idx="84">
                  <c:v>16</c:v>
                </c:pt>
                <c:pt idx="85">
                  <c:v>27</c:v>
                </c:pt>
                <c:pt idx="86">
                  <c:v>22</c:v>
                </c:pt>
                <c:pt idx="87">
                  <c:v>23</c:v>
                </c:pt>
                <c:pt idx="88">
                  <c:v>24</c:v>
                </c:pt>
                <c:pt idx="89">
                  <c:v>24</c:v>
                </c:pt>
                <c:pt idx="90">
                  <c:v>23</c:v>
                </c:pt>
                <c:pt idx="91">
                  <c:v>23</c:v>
                </c:pt>
                <c:pt idx="92">
                  <c:v>23</c:v>
                </c:pt>
                <c:pt idx="93">
                  <c:v>25</c:v>
                </c:pt>
                <c:pt idx="94">
                  <c:v>21</c:v>
                </c:pt>
                <c:pt idx="95">
                  <c:v>22</c:v>
                </c:pt>
                <c:pt idx="96">
                  <c:v>24</c:v>
                </c:pt>
                <c:pt idx="97">
                  <c:v>27</c:v>
                </c:pt>
                <c:pt idx="98">
                  <c:v>29</c:v>
                </c:pt>
                <c:pt idx="99">
                  <c:v>24</c:v>
                </c:pt>
                <c:pt idx="100">
                  <c:v>25</c:v>
                </c:pt>
                <c:pt idx="101">
                  <c:v>23</c:v>
                </c:pt>
                <c:pt idx="102">
                  <c:v>22</c:v>
                </c:pt>
                <c:pt idx="103">
                  <c:v>24</c:v>
                </c:pt>
                <c:pt idx="104">
                  <c:v>23</c:v>
                </c:pt>
                <c:pt idx="105">
                  <c:v>26</c:v>
                </c:pt>
                <c:pt idx="106">
                  <c:v>26</c:v>
                </c:pt>
                <c:pt idx="107">
                  <c:v>22</c:v>
                </c:pt>
                <c:pt idx="108">
                  <c:v>26</c:v>
                </c:pt>
                <c:pt idx="109">
                  <c:v>28</c:v>
                </c:pt>
                <c:pt idx="110">
                  <c:v>24</c:v>
                </c:pt>
                <c:pt idx="111">
                  <c:v>24</c:v>
                </c:pt>
                <c:pt idx="112">
                  <c:v>23</c:v>
                </c:pt>
                <c:pt idx="113">
                  <c:v>16</c:v>
                </c:pt>
                <c:pt idx="114">
                  <c:v>21</c:v>
                </c:pt>
                <c:pt idx="115">
                  <c:v>30</c:v>
                </c:pt>
                <c:pt idx="116">
                  <c:v>23</c:v>
                </c:pt>
                <c:pt idx="117">
                  <c:v>23</c:v>
                </c:pt>
                <c:pt idx="118">
                  <c:v>23</c:v>
                </c:pt>
                <c:pt idx="119">
                  <c:v>22</c:v>
                </c:pt>
                <c:pt idx="120">
                  <c:v>22</c:v>
                </c:pt>
                <c:pt idx="121">
                  <c:v>25</c:v>
                </c:pt>
                <c:pt idx="122">
                  <c:v>27</c:v>
                </c:pt>
                <c:pt idx="123">
                  <c:v>19</c:v>
                </c:pt>
                <c:pt idx="124">
                  <c:v>23</c:v>
                </c:pt>
                <c:pt idx="125">
                  <c:v>26</c:v>
                </c:pt>
                <c:pt idx="126">
                  <c:v>22</c:v>
                </c:pt>
                <c:pt idx="127">
                  <c:v>24</c:v>
                </c:pt>
                <c:pt idx="128">
                  <c:v>26</c:v>
                </c:pt>
                <c:pt idx="129">
                  <c:v>23</c:v>
                </c:pt>
                <c:pt idx="130">
                  <c:v>21</c:v>
                </c:pt>
                <c:pt idx="131">
                  <c:v>22</c:v>
                </c:pt>
                <c:pt idx="132">
                  <c:v>26</c:v>
                </c:pt>
                <c:pt idx="133">
                  <c:v>30</c:v>
                </c:pt>
                <c:pt idx="134">
                  <c:v>22</c:v>
                </c:pt>
                <c:pt idx="135">
                  <c:v>19</c:v>
                </c:pt>
                <c:pt idx="136">
                  <c:v>23</c:v>
                </c:pt>
                <c:pt idx="137">
                  <c:v>25</c:v>
                </c:pt>
                <c:pt idx="138">
                  <c:v>21</c:v>
                </c:pt>
                <c:pt idx="139">
                  <c:v>26</c:v>
                </c:pt>
                <c:pt idx="140">
                  <c:v>28</c:v>
                </c:pt>
              </c:numCache>
            </c:numRef>
          </c:xVal>
          <c:yVal>
            <c:numRef>
              <c:f>'Data + Calc'!$P$154:$P$294</c:f>
              <c:numCache>
                <c:formatCode>General</c:formatCode>
                <c:ptCount val="141"/>
                <c:pt idx="0">
                  <c:v>-1.6605426838227431E-2</c:v>
                </c:pt>
                <c:pt idx="1">
                  <c:v>3.2359837125694735E-3</c:v>
                </c:pt>
                <c:pt idx="2">
                  <c:v>-6.6518085502008509E-2</c:v>
                </c:pt>
                <c:pt idx="3">
                  <c:v>-5.7792154462398632E-2</c:v>
                </c:pt>
                <c:pt idx="4">
                  <c:v>-0.11082867772181115</c:v>
                </c:pt>
                <c:pt idx="5">
                  <c:v>-9.6805784222525684E-2</c:v>
                </c:pt>
                <c:pt idx="6">
                  <c:v>0.12402059755018238</c:v>
                </c:pt>
                <c:pt idx="7">
                  <c:v>-6.1319616880096267E-2</c:v>
                </c:pt>
                <c:pt idx="8">
                  <c:v>-6.5864852687355535E-2</c:v>
                </c:pt>
                <c:pt idx="9">
                  <c:v>2.4499412273268018E-2</c:v>
                </c:pt>
                <c:pt idx="10">
                  <c:v>-6.0002858980201967E-2</c:v>
                </c:pt>
                <c:pt idx="11">
                  <c:v>-8.9479335478188177E-2</c:v>
                </c:pt>
                <c:pt idx="12">
                  <c:v>-8.9489354730815485E-2</c:v>
                </c:pt>
                <c:pt idx="13">
                  <c:v>-5.6580169200357744E-2</c:v>
                </c:pt>
                <c:pt idx="14">
                  <c:v>-0.10845010433794672</c:v>
                </c:pt>
                <c:pt idx="15">
                  <c:v>-5.0788173626263776E-2</c:v>
                </c:pt>
                <c:pt idx="16">
                  <c:v>9.2643367350838488E-2</c:v>
                </c:pt>
                <c:pt idx="17">
                  <c:v>-3.7361887319810293E-2</c:v>
                </c:pt>
                <c:pt idx="18">
                  <c:v>6.48757214635165E-2</c:v>
                </c:pt>
                <c:pt idx="19">
                  <c:v>5.5124258797493386E-2</c:v>
                </c:pt>
                <c:pt idx="20">
                  <c:v>3.480187537519018E-2</c:v>
                </c:pt>
                <c:pt idx="21">
                  <c:v>-5.7095210086229115E-2</c:v>
                </c:pt>
                <c:pt idx="22">
                  <c:v>-4.0255424107294185E-2</c:v>
                </c:pt>
                <c:pt idx="23">
                  <c:v>2.2931815920246318E-2</c:v>
                </c:pt>
                <c:pt idx="24">
                  <c:v>-0.11810951866044886</c:v>
                </c:pt>
                <c:pt idx="25">
                  <c:v>-9.6027724854939656E-2</c:v>
                </c:pt>
                <c:pt idx="26">
                  <c:v>-9.9123184565334144E-2</c:v>
                </c:pt>
                <c:pt idx="27">
                  <c:v>2.1180326271101821E-2</c:v>
                </c:pt>
                <c:pt idx="28">
                  <c:v>-9.8543099844298029E-2</c:v>
                </c:pt>
                <c:pt idx="29">
                  <c:v>-9.1102543746686263E-2</c:v>
                </c:pt>
                <c:pt idx="30">
                  <c:v>-5.1677139075618335E-2</c:v>
                </c:pt>
                <c:pt idx="31">
                  <c:v>0.14672508130130213</c:v>
                </c:pt>
                <c:pt idx="32">
                  <c:v>0.28544437154077051</c:v>
                </c:pt>
                <c:pt idx="33">
                  <c:v>-2.1821935884808089E-2</c:v>
                </c:pt>
                <c:pt idx="34">
                  <c:v>-5.6900324411496506E-2</c:v>
                </c:pt>
                <c:pt idx="35">
                  <c:v>0.17858116280420727</c:v>
                </c:pt>
                <c:pt idx="36">
                  <c:v>-0.10857555912170527</c:v>
                </c:pt>
                <c:pt idx="37">
                  <c:v>5.0079025587835224E-2</c:v>
                </c:pt>
                <c:pt idx="38">
                  <c:v>-4.6363852420344187E-2</c:v>
                </c:pt>
                <c:pt idx="39">
                  <c:v>-6.304913939077593E-2</c:v>
                </c:pt>
                <c:pt idx="40">
                  <c:v>-6.9541707389576116E-2</c:v>
                </c:pt>
                <c:pt idx="41">
                  <c:v>7.9525450989509236E-2</c:v>
                </c:pt>
                <c:pt idx="42">
                  <c:v>-3.8217176654349851E-2</c:v>
                </c:pt>
                <c:pt idx="43">
                  <c:v>0.38397412851226093</c:v>
                </c:pt>
                <c:pt idx="44">
                  <c:v>0.1926349375449331</c:v>
                </c:pt>
                <c:pt idx="45">
                  <c:v>0.17266783219436349</c:v>
                </c:pt>
                <c:pt idx="46">
                  <c:v>-6.1459704951639174E-3</c:v>
                </c:pt>
                <c:pt idx="47">
                  <c:v>-1.5271112401960635E-2</c:v>
                </c:pt>
                <c:pt idx="48">
                  <c:v>-9.280800284952713E-2</c:v>
                </c:pt>
                <c:pt idx="49">
                  <c:v>-7.1424688928502969E-2</c:v>
                </c:pt>
                <c:pt idx="50">
                  <c:v>-7.6091837033741089E-2</c:v>
                </c:pt>
                <c:pt idx="51">
                  <c:v>1.4649791181490707E-2</c:v>
                </c:pt>
                <c:pt idx="52">
                  <c:v>-9.1916083315885064E-2</c:v>
                </c:pt>
                <c:pt idx="53">
                  <c:v>-7.4231892205433025E-2</c:v>
                </c:pt>
                <c:pt idx="54">
                  <c:v>0.1240921749913762</c:v>
                </c:pt>
                <c:pt idx="55">
                  <c:v>-9.3181563558077801E-2</c:v>
                </c:pt>
                <c:pt idx="56">
                  <c:v>-0.1376800102737557</c:v>
                </c:pt>
                <c:pt idx="57">
                  <c:v>-3.4625555251871061E-2</c:v>
                </c:pt>
                <c:pt idx="58">
                  <c:v>-9.3336902865662347E-2</c:v>
                </c:pt>
                <c:pt idx="59">
                  <c:v>-5.6343776383616463E-2</c:v>
                </c:pt>
                <c:pt idx="60">
                  <c:v>0.1143146473505068</c:v>
                </c:pt>
                <c:pt idx="61">
                  <c:v>-3.5711853020155407E-2</c:v>
                </c:pt>
                <c:pt idx="62">
                  <c:v>5.0765531801944583E-2</c:v>
                </c:pt>
                <c:pt idx="63">
                  <c:v>-9.2978488166671397E-2</c:v>
                </c:pt>
                <c:pt idx="64">
                  <c:v>-4.589631193804207E-2</c:v>
                </c:pt>
                <c:pt idx="65">
                  <c:v>2.2787092666447517E-2</c:v>
                </c:pt>
                <c:pt idx="66">
                  <c:v>-6.201053046898998E-2</c:v>
                </c:pt>
                <c:pt idx="67">
                  <c:v>-9.3336902865662347E-2</c:v>
                </c:pt>
                <c:pt idx="68">
                  <c:v>0.11135454023237409</c:v>
                </c:pt>
                <c:pt idx="69">
                  <c:v>-5.0797057486497571E-2</c:v>
                </c:pt>
                <c:pt idx="70">
                  <c:v>0.1503652515511697</c:v>
                </c:pt>
                <c:pt idx="71">
                  <c:v>0.21288178940476471</c:v>
                </c:pt>
                <c:pt idx="72">
                  <c:v>-1.8609280163424724E-2</c:v>
                </c:pt>
                <c:pt idx="73">
                  <c:v>-9.1855699520424883E-2</c:v>
                </c:pt>
                <c:pt idx="74">
                  <c:v>0.5002320962025687</c:v>
                </c:pt>
                <c:pt idx="75">
                  <c:v>0.15501351648523995</c:v>
                </c:pt>
                <c:pt idx="76">
                  <c:v>-8.7283103067175599E-2</c:v>
                </c:pt>
                <c:pt idx="77">
                  <c:v>0.57030422270694348</c:v>
                </c:pt>
                <c:pt idx="78">
                  <c:v>-8.767432653214266E-2</c:v>
                </c:pt>
                <c:pt idx="79">
                  <c:v>2.8802798491884662E-2</c:v>
                </c:pt>
                <c:pt idx="80">
                  <c:v>-0.1066690637825521</c:v>
                </c:pt>
                <c:pt idx="81">
                  <c:v>-6.1858649620576113E-2</c:v>
                </c:pt>
                <c:pt idx="82">
                  <c:v>-0.11031771939141694</c:v>
                </c:pt>
                <c:pt idx="83">
                  <c:v>6.8645830117132184E-2</c:v>
                </c:pt>
                <c:pt idx="84">
                  <c:v>0.3372048614874546</c:v>
                </c:pt>
                <c:pt idx="85">
                  <c:v>-0.10922213096940182</c:v>
                </c:pt>
                <c:pt idx="86">
                  <c:v>-8.4011839921800391E-2</c:v>
                </c:pt>
                <c:pt idx="87">
                  <c:v>-8.8475635411090756E-2</c:v>
                </c:pt>
                <c:pt idx="88">
                  <c:v>-8.152815152448642E-2</c:v>
                </c:pt>
                <c:pt idx="89">
                  <c:v>-7.4982735618203789E-2</c:v>
                </c:pt>
                <c:pt idx="90">
                  <c:v>-6.5069968421058194E-2</c:v>
                </c:pt>
                <c:pt idx="91">
                  <c:v>0.26986846400507697</c:v>
                </c:pt>
                <c:pt idx="92">
                  <c:v>-3.287545951999564E-2</c:v>
                </c:pt>
                <c:pt idx="93">
                  <c:v>-0.1204827591577364</c:v>
                </c:pt>
                <c:pt idx="94">
                  <c:v>-3.8709436810273862E-2</c:v>
                </c:pt>
                <c:pt idx="95">
                  <c:v>-0.10887556049258276</c:v>
                </c:pt>
                <c:pt idx="96">
                  <c:v>-6.7903655145710701E-2</c:v>
                </c:pt>
                <c:pt idx="97">
                  <c:v>4.6950556696531393E-2</c:v>
                </c:pt>
                <c:pt idx="98">
                  <c:v>0.17287002866876894</c:v>
                </c:pt>
                <c:pt idx="99">
                  <c:v>-5.6921914126796244E-2</c:v>
                </c:pt>
                <c:pt idx="100">
                  <c:v>1.4561692049591485E-2</c:v>
                </c:pt>
                <c:pt idx="101">
                  <c:v>8.4907188693708016E-2</c:v>
                </c:pt>
                <c:pt idx="102">
                  <c:v>1.0044710859585623E-2</c:v>
                </c:pt>
                <c:pt idx="103">
                  <c:v>0.13303811664227982</c:v>
                </c:pt>
                <c:pt idx="104">
                  <c:v>-8.1424801024191196E-2</c:v>
                </c:pt>
                <c:pt idx="105">
                  <c:v>-6.495606192314915E-3</c:v>
                </c:pt>
                <c:pt idx="106">
                  <c:v>0.13102244900373727</c:v>
                </c:pt>
                <c:pt idx="107">
                  <c:v>-5.4328909174262183E-2</c:v>
                </c:pt>
                <c:pt idx="108">
                  <c:v>8.6543844507610435E-2</c:v>
                </c:pt>
                <c:pt idx="109">
                  <c:v>-2.0720527996449564E-2</c:v>
                </c:pt>
                <c:pt idx="110">
                  <c:v>4.2646646424851109E-2</c:v>
                </c:pt>
                <c:pt idx="111">
                  <c:v>-1.7016535556887591E-2</c:v>
                </c:pt>
                <c:pt idx="112">
                  <c:v>-0.11727966157593681</c:v>
                </c:pt>
                <c:pt idx="113">
                  <c:v>-4.2649298096612949E-2</c:v>
                </c:pt>
                <c:pt idx="114">
                  <c:v>-7.4562689336780383E-2</c:v>
                </c:pt>
                <c:pt idx="115">
                  <c:v>0.12668994551893228</c:v>
                </c:pt>
                <c:pt idx="116">
                  <c:v>-5.4711536059286754E-2</c:v>
                </c:pt>
                <c:pt idx="117">
                  <c:v>-8.6552084405713076E-2</c:v>
                </c:pt>
                <c:pt idx="118">
                  <c:v>1.1029386601306146E-2</c:v>
                </c:pt>
                <c:pt idx="119">
                  <c:v>-7.3904829829230412E-2</c:v>
                </c:pt>
                <c:pt idx="120">
                  <c:v>-2.8580843935614525E-2</c:v>
                </c:pt>
                <c:pt idx="121">
                  <c:v>-5.4224115271899027E-2</c:v>
                </c:pt>
                <c:pt idx="122">
                  <c:v>-4.3210819178320925E-2</c:v>
                </c:pt>
                <c:pt idx="123">
                  <c:v>-2.7193343185023262E-2</c:v>
                </c:pt>
                <c:pt idx="124">
                  <c:v>-1.9302958477802931E-2</c:v>
                </c:pt>
                <c:pt idx="125">
                  <c:v>-0.10099530756177696</c:v>
                </c:pt>
                <c:pt idx="126">
                  <c:v>-7.968813131246863E-2</c:v>
                </c:pt>
                <c:pt idx="127">
                  <c:v>-4.7860778866273393E-2</c:v>
                </c:pt>
                <c:pt idx="128">
                  <c:v>-0.12940893517087473</c:v>
                </c:pt>
                <c:pt idx="129">
                  <c:v>-6.8758743152218527E-3</c:v>
                </c:pt>
                <c:pt idx="130">
                  <c:v>-8.4956690507411808E-2</c:v>
                </c:pt>
                <c:pt idx="131">
                  <c:v>-8.3412535328603002E-2</c:v>
                </c:pt>
                <c:pt idx="132">
                  <c:v>0.16577298204768137</c:v>
                </c:pt>
                <c:pt idx="133">
                  <c:v>9.4834932061851451E-2</c:v>
                </c:pt>
                <c:pt idx="134">
                  <c:v>-0.10320639883197115</c:v>
                </c:pt>
                <c:pt idx="135">
                  <c:v>-4.9860388237233655E-2</c:v>
                </c:pt>
                <c:pt idx="136">
                  <c:v>-0.104201161200114</c:v>
                </c:pt>
                <c:pt idx="137">
                  <c:v>0.61881340863386258</c:v>
                </c:pt>
                <c:pt idx="138">
                  <c:v>-1.9001625578545386E-2</c:v>
                </c:pt>
                <c:pt idx="139">
                  <c:v>2.768253373696869E-2</c:v>
                </c:pt>
                <c:pt idx="140">
                  <c:v>-7.8604342898427493E-2</c:v>
                </c:pt>
              </c:numCache>
            </c:numRef>
          </c:yVal>
          <c:smooth val="0"/>
          <c:extLst>
            <c:ext xmlns:c16="http://schemas.microsoft.com/office/drawing/2014/chart" uri="{C3380CC4-5D6E-409C-BE32-E72D297353CC}">
              <c16:uniqueId val="{00000001-F01C-4A10-A3CC-77F0C2AB8D0D}"/>
            </c:ext>
          </c:extLst>
        </c:ser>
        <c:dLbls>
          <c:showLegendKey val="0"/>
          <c:showVal val="0"/>
          <c:showCatName val="0"/>
          <c:showSerName val="0"/>
          <c:showPercent val="0"/>
          <c:showBubbleSize val="0"/>
        </c:dLbls>
        <c:axId val="447735152"/>
        <c:axId val="447728912"/>
      </c:scatterChart>
      <c:valAx>
        <c:axId val="447735152"/>
        <c:scaling>
          <c:orientation val="minMax"/>
        </c:scaling>
        <c:delete val="0"/>
        <c:axPos val="b"/>
        <c:title>
          <c:tx>
            <c:rich>
              <a:bodyPr/>
              <a:lstStyle/>
              <a:p>
                <a:pPr>
                  <a:defRPr/>
                </a:pPr>
                <a:r>
                  <a:rPr lang="en-US"/>
                  <a:t>ACT</a:t>
                </a:r>
              </a:p>
            </c:rich>
          </c:tx>
          <c:overlay val="0"/>
        </c:title>
        <c:numFmt formatCode="General" sourceLinked="1"/>
        <c:majorTickMark val="out"/>
        <c:minorTickMark val="none"/>
        <c:tickLblPos val="nextTo"/>
        <c:crossAx val="447728912"/>
        <c:crosses val="autoZero"/>
        <c:crossBetween val="midCat"/>
      </c:valAx>
      <c:valAx>
        <c:axId val="447728912"/>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447735152"/>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skipped  Residual Plot</a:t>
            </a:r>
          </a:p>
        </c:rich>
      </c:tx>
      <c:overlay val="0"/>
    </c:title>
    <c:autoTitleDeleted val="0"/>
    <c:plotArea>
      <c:layout/>
      <c:scatterChart>
        <c:scatterStyle val="lineMarker"/>
        <c:varyColors val="0"/>
        <c:ser>
          <c:idx val="0"/>
          <c:order val="0"/>
          <c:spPr>
            <a:ln w="19050">
              <a:noFill/>
            </a:ln>
          </c:spPr>
          <c:xVal>
            <c:numRef>
              <c:f>'Data + Calc'!$D$2:$D$142</c:f>
              <c:numCache>
                <c:formatCode>General</c:formatCode>
                <c:ptCount val="141"/>
                <c:pt idx="0">
                  <c:v>2</c:v>
                </c:pt>
                <c:pt idx="1">
                  <c:v>0</c:v>
                </c:pt>
                <c:pt idx="2">
                  <c:v>0</c:v>
                </c:pt>
                <c:pt idx="3">
                  <c:v>0</c:v>
                </c:pt>
                <c:pt idx="4">
                  <c:v>0</c:v>
                </c:pt>
                <c:pt idx="5">
                  <c:v>0</c:v>
                </c:pt>
                <c:pt idx="6">
                  <c:v>0</c:v>
                </c:pt>
                <c:pt idx="7">
                  <c:v>3</c:v>
                </c:pt>
                <c:pt idx="8">
                  <c:v>2</c:v>
                </c:pt>
                <c:pt idx="9">
                  <c:v>0.5</c:v>
                </c:pt>
                <c:pt idx="10">
                  <c:v>2</c:v>
                </c:pt>
                <c:pt idx="11">
                  <c:v>1</c:v>
                </c:pt>
                <c:pt idx="12">
                  <c:v>0</c:v>
                </c:pt>
                <c:pt idx="13">
                  <c:v>3</c:v>
                </c:pt>
                <c:pt idx="14">
                  <c:v>1</c:v>
                </c:pt>
                <c:pt idx="15">
                  <c:v>3</c:v>
                </c:pt>
                <c:pt idx="16">
                  <c:v>4</c:v>
                </c:pt>
                <c:pt idx="17">
                  <c:v>5</c:v>
                </c:pt>
                <c:pt idx="18">
                  <c:v>2</c:v>
                </c:pt>
                <c:pt idx="19">
                  <c:v>1</c:v>
                </c:pt>
                <c:pt idx="20">
                  <c:v>3</c:v>
                </c:pt>
                <c:pt idx="21">
                  <c:v>1</c:v>
                </c:pt>
                <c:pt idx="22">
                  <c:v>1</c:v>
                </c:pt>
                <c:pt idx="23">
                  <c:v>0</c:v>
                </c:pt>
                <c:pt idx="24">
                  <c:v>2</c:v>
                </c:pt>
                <c:pt idx="25">
                  <c:v>1</c:v>
                </c:pt>
                <c:pt idx="26">
                  <c:v>2</c:v>
                </c:pt>
                <c:pt idx="27">
                  <c:v>1</c:v>
                </c:pt>
                <c:pt idx="28">
                  <c:v>0</c:v>
                </c:pt>
                <c:pt idx="29">
                  <c:v>0.5</c:v>
                </c:pt>
                <c:pt idx="30">
                  <c:v>1</c:v>
                </c:pt>
                <c:pt idx="31">
                  <c:v>1</c:v>
                </c:pt>
                <c:pt idx="32">
                  <c:v>0</c:v>
                </c:pt>
                <c:pt idx="33">
                  <c:v>0</c:v>
                </c:pt>
                <c:pt idx="34">
                  <c:v>1</c:v>
                </c:pt>
                <c:pt idx="35">
                  <c:v>1</c:v>
                </c:pt>
                <c:pt idx="36">
                  <c:v>0.5</c:v>
                </c:pt>
                <c:pt idx="37">
                  <c:v>1</c:v>
                </c:pt>
                <c:pt idx="38">
                  <c:v>0.5</c:v>
                </c:pt>
                <c:pt idx="39">
                  <c:v>0</c:v>
                </c:pt>
                <c:pt idx="40">
                  <c:v>1</c:v>
                </c:pt>
                <c:pt idx="41">
                  <c:v>0</c:v>
                </c:pt>
                <c:pt idx="42">
                  <c:v>2</c:v>
                </c:pt>
                <c:pt idx="43">
                  <c:v>1</c:v>
                </c:pt>
                <c:pt idx="44">
                  <c:v>0</c:v>
                </c:pt>
                <c:pt idx="45">
                  <c:v>1</c:v>
                </c:pt>
                <c:pt idx="46">
                  <c:v>4</c:v>
                </c:pt>
                <c:pt idx="47">
                  <c:v>1</c:v>
                </c:pt>
                <c:pt idx="48">
                  <c:v>2</c:v>
                </c:pt>
                <c:pt idx="49">
                  <c:v>1</c:v>
                </c:pt>
                <c:pt idx="50">
                  <c:v>1</c:v>
                </c:pt>
                <c:pt idx="51">
                  <c:v>1</c:v>
                </c:pt>
                <c:pt idx="52">
                  <c:v>0</c:v>
                </c:pt>
                <c:pt idx="53">
                  <c:v>1</c:v>
                </c:pt>
                <c:pt idx="54">
                  <c:v>1</c:v>
                </c:pt>
                <c:pt idx="55">
                  <c:v>2</c:v>
                </c:pt>
                <c:pt idx="56">
                  <c:v>0.5</c:v>
                </c:pt>
                <c:pt idx="57">
                  <c:v>2</c:v>
                </c:pt>
                <c:pt idx="58">
                  <c:v>0</c:v>
                </c:pt>
                <c:pt idx="59">
                  <c:v>0</c:v>
                </c:pt>
                <c:pt idx="60">
                  <c:v>1</c:v>
                </c:pt>
                <c:pt idx="61">
                  <c:v>1</c:v>
                </c:pt>
                <c:pt idx="62">
                  <c:v>2</c:v>
                </c:pt>
                <c:pt idx="63">
                  <c:v>1</c:v>
                </c:pt>
                <c:pt idx="64">
                  <c:v>1</c:v>
                </c:pt>
                <c:pt idx="65">
                  <c:v>0.5</c:v>
                </c:pt>
                <c:pt idx="66">
                  <c:v>2</c:v>
                </c:pt>
                <c:pt idx="67">
                  <c:v>0</c:v>
                </c:pt>
                <c:pt idx="68">
                  <c:v>0</c:v>
                </c:pt>
                <c:pt idx="69">
                  <c:v>0</c:v>
                </c:pt>
                <c:pt idx="70">
                  <c:v>2</c:v>
                </c:pt>
                <c:pt idx="71">
                  <c:v>2</c:v>
                </c:pt>
                <c:pt idx="72">
                  <c:v>1</c:v>
                </c:pt>
                <c:pt idx="73">
                  <c:v>1</c:v>
                </c:pt>
                <c:pt idx="74">
                  <c:v>0</c:v>
                </c:pt>
                <c:pt idx="75">
                  <c:v>0</c:v>
                </c:pt>
                <c:pt idx="76">
                  <c:v>0</c:v>
                </c:pt>
                <c:pt idx="77">
                  <c:v>1</c:v>
                </c:pt>
                <c:pt idx="78">
                  <c:v>1</c:v>
                </c:pt>
                <c:pt idx="79">
                  <c:v>0.5</c:v>
                </c:pt>
                <c:pt idx="80">
                  <c:v>1</c:v>
                </c:pt>
                <c:pt idx="81">
                  <c:v>0.5</c:v>
                </c:pt>
                <c:pt idx="82">
                  <c:v>2</c:v>
                </c:pt>
                <c:pt idx="83">
                  <c:v>2</c:v>
                </c:pt>
                <c:pt idx="84">
                  <c:v>1</c:v>
                </c:pt>
                <c:pt idx="85">
                  <c:v>1</c:v>
                </c:pt>
                <c:pt idx="86">
                  <c:v>0</c:v>
                </c:pt>
                <c:pt idx="87">
                  <c:v>1</c:v>
                </c:pt>
                <c:pt idx="88">
                  <c:v>2</c:v>
                </c:pt>
                <c:pt idx="89">
                  <c:v>0</c:v>
                </c:pt>
                <c:pt idx="90">
                  <c:v>0</c:v>
                </c:pt>
                <c:pt idx="91">
                  <c:v>3</c:v>
                </c:pt>
                <c:pt idx="92">
                  <c:v>0.25</c:v>
                </c:pt>
                <c:pt idx="93">
                  <c:v>1</c:v>
                </c:pt>
                <c:pt idx="94">
                  <c:v>0</c:v>
                </c:pt>
                <c:pt idx="95">
                  <c:v>0</c:v>
                </c:pt>
                <c:pt idx="96">
                  <c:v>1</c:v>
                </c:pt>
                <c:pt idx="97">
                  <c:v>3</c:v>
                </c:pt>
                <c:pt idx="98">
                  <c:v>0</c:v>
                </c:pt>
                <c:pt idx="99">
                  <c:v>0</c:v>
                </c:pt>
                <c:pt idx="100">
                  <c:v>0.5</c:v>
                </c:pt>
                <c:pt idx="101">
                  <c:v>1</c:v>
                </c:pt>
                <c:pt idx="102">
                  <c:v>1</c:v>
                </c:pt>
                <c:pt idx="103">
                  <c:v>0</c:v>
                </c:pt>
                <c:pt idx="104">
                  <c:v>1</c:v>
                </c:pt>
                <c:pt idx="105">
                  <c:v>1</c:v>
                </c:pt>
                <c:pt idx="106">
                  <c:v>0</c:v>
                </c:pt>
                <c:pt idx="107">
                  <c:v>2</c:v>
                </c:pt>
                <c:pt idx="108">
                  <c:v>0</c:v>
                </c:pt>
                <c:pt idx="109">
                  <c:v>1</c:v>
                </c:pt>
                <c:pt idx="110">
                  <c:v>2</c:v>
                </c:pt>
                <c:pt idx="111">
                  <c:v>2</c:v>
                </c:pt>
                <c:pt idx="112">
                  <c:v>0</c:v>
                </c:pt>
                <c:pt idx="113">
                  <c:v>0</c:v>
                </c:pt>
                <c:pt idx="114">
                  <c:v>1</c:v>
                </c:pt>
                <c:pt idx="115">
                  <c:v>5</c:v>
                </c:pt>
                <c:pt idx="116">
                  <c:v>2</c:v>
                </c:pt>
                <c:pt idx="117">
                  <c:v>2</c:v>
                </c:pt>
                <c:pt idx="118">
                  <c:v>0</c:v>
                </c:pt>
                <c:pt idx="119">
                  <c:v>1</c:v>
                </c:pt>
                <c:pt idx="120">
                  <c:v>1</c:v>
                </c:pt>
                <c:pt idx="121">
                  <c:v>3</c:v>
                </c:pt>
                <c:pt idx="122">
                  <c:v>4</c:v>
                </c:pt>
                <c:pt idx="123">
                  <c:v>1</c:v>
                </c:pt>
                <c:pt idx="124">
                  <c:v>1</c:v>
                </c:pt>
                <c:pt idx="125">
                  <c:v>2</c:v>
                </c:pt>
                <c:pt idx="126">
                  <c:v>0</c:v>
                </c:pt>
                <c:pt idx="127">
                  <c:v>2</c:v>
                </c:pt>
                <c:pt idx="128">
                  <c:v>0</c:v>
                </c:pt>
                <c:pt idx="129">
                  <c:v>1</c:v>
                </c:pt>
                <c:pt idx="130">
                  <c:v>1</c:v>
                </c:pt>
                <c:pt idx="131">
                  <c:v>2</c:v>
                </c:pt>
                <c:pt idx="132">
                  <c:v>0</c:v>
                </c:pt>
                <c:pt idx="133">
                  <c:v>0</c:v>
                </c:pt>
                <c:pt idx="134">
                  <c:v>0</c:v>
                </c:pt>
                <c:pt idx="135">
                  <c:v>0</c:v>
                </c:pt>
                <c:pt idx="136">
                  <c:v>0</c:v>
                </c:pt>
                <c:pt idx="137">
                  <c:v>1</c:v>
                </c:pt>
                <c:pt idx="138">
                  <c:v>0</c:v>
                </c:pt>
                <c:pt idx="139">
                  <c:v>3</c:v>
                </c:pt>
                <c:pt idx="140">
                  <c:v>3</c:v>
                </c:pt>
              </c:numCache>
            </c:numRef>
          </c:xVal>
          <c:yVal>
            <c:numRef>
              <c:f>'Data + Calc'!$P$154:$P$294</c:f>
              <c:numCache>
                <c:formatCode>General</c:formatCode>
                <c:ptCount val="141"/>
                <c:pt idx="0">
                  <c:v>-1.6605426838227431E-2</c:v>
                </c:pt>
                <c:pt idx="1">
                  <c:v>3.2359837125694735E-3</c:v>
                </c:pt>
                <c:pt idx="2">
                  <c:v>-6.6518085502008509E-2</c:v>
                </c:pt>
                <c:pt idx="3">
                  <c:v>-5.7792154462398632E-2</c:v>
                </c:pt>
                <c:pt idx="4">
                  <c:v>-0.11082867772181115</c:v>
                </c:pt>
                <c:pt idx="5">
                  <c:v>-9.6805784222525684E-2</c:v>
                </c:pt>
                <c:pt idx="6">
                  <c:v>0.12402059755018238</c:v>
                </c:pt>
                <c:pt idx="7">
                  <c:v>-6.1319616880096267E-2</c:v>
                </c:pt>
                <c:pt idx="8">
                  <c:v>-6.5864852687355535E-2</c:v>
                </c:pt>
                <c:pt idx="9">
                  <c:v>2.4499412273268018E-2</c:v>
                </c:pt>
                <c:pt idx="10">
                  <c:v>-6.0002858980201967E-2</c:v>
                </c:pt>
                <c:pt idx="11">
                  <c:v>-8.9479335478188177E-2</c:v>
                </c:pt>
                <c:pt idx="12">
                  <c:v>-8.9489354730815485E-2</c:v>
                </c:pt>
                <c:pt idx="13">
                  <c:v>-5.6580169200357744E-2</c:v>
                </c:pt>
                <c:pt idx="14">
                  <c:v>-0.10845010433794672</c:v>
                </c:pt>
                <c:pt idx="15">
                  <c:v>-5.0788173626263776E-2</c:v>
                </c:pt>
                <c:pt idx="16">
                  <c:v>9.2643367350838488E-2</c:v>
                </c:pt>
                <c:pt idx="17">
                  <c:v>-3.7361887319810293E-2</c:v>
                </c:pt>
                <c:pt idx="18">
                  <c:v>6.48757214635165E-2</c:v>
                </c:pt>
                <c:pt idx="19">
                  <c:v>5.5124258797493386E-2</c:v>
                </c:pt>
                <c:pt idx="20">
                  <c:v>3.480187537519018E-2</c:v>
                </c:pt>
                <c:pt idx="21">
                  <c:v>-5.7095210086229115E-2</c:v>
                </c:pt>
                <c:pt idx="22">
                  <c:v>-4.0255424107294185E-2</c:v>
                </c:pt>
                <c:pt idx="23">
                  <c:v>2.2931815920246318E-2</c:v>
                </c:pt>
                <c:pt idx="24">
                  <c:v>-0.11810951866044886</c:v>
                </c:pt>
                <c:pt idx="25">
                  <c:v>-9.6027724854939656E-2</c:v>
                </c:pt>
                <c:pt idx="26">
                  <c:v>-9.9123184565334144E-2</c:v>
                </c:pt>
                <c:pt idx="27">
                  <c:v>2.1180326271101821E-2</c:v>
                </c:pt>
                <c:pt idx="28">
                  <c:v>-9.8543099844298029E-2</c:v>
                </c:pt>
                <c:pt idx="29">
                  <c:v>-9.1102543746686263E-2</c:v>
                </c:pt>
                <c:pt idx="30">
                  <c:v>-5.1677139075618335E-2</c:v>
                </c:pt>
                <c:pt idx="31">
                  <c:v>0.14672508130130213</c:v>
                </c:pt>
                <c:pt idx="32">
                  <c:v>0.28544437154077051</c:v>
                </c:pt>
                <c:pt idx="33">
                  <c:v>-2.1821935884808089E-2</c:v>
                </c:pt>
                <c:pt idx="34">
                  <c:v>-5.6900324411496506E-2</c:v>
                </c:pt>
                <c:pt idx="35">
                  <c:v>0.17858116280420727</c:v>
                </c:pt>
                <c:pt idx="36">
                  <c:v>-0.10857555912170527</c:v>
                </c:pt>
                <c:pt idx="37">
                  <c:v>5.0079025587835224E-2</c:v>
                </c:pt>
                <c:pt idx="38">
                  <c:v>-4.6363852420344187E-2</c:v>
                </c:pt>
                <c:pt idx="39">
                  <c:v>-6.304913939077593E-2</c:v>
                </c:pt>
                <c:pt idx="40">
                  <c:v>-6.9541707389576116E-2</c:v>
                </c:pt>
                <c:pt idx="41">
                  <c:v>7.9525450989509236E-2</c:v>
                </c:pt>
                <c:pt idx="42">
                  <c:v>-3.8217176654349851E-2</c:v>
                </c:pt>
                <c:pt idx="43">
                  <c:v>0.38397412851226093</c:v>
                </c:pt>
                <c:pt idx="44">
                  <c:v>0.1926349375449331</c:v>
                </c:pt>
                <c:pt idx="45">
                  <c:v>0.17266783219436349</c:v>
                </c:pt>
                <c:pt idx="46">
                  <c:v>-6.1459704951639174E-3</c:v>
                </c:pt>
                <c:pt idx="47">
                  <c:v>-1.5271112401960635E-2</c:v>
                </c:pt>
                <c:pt idx="48">
                  <c:v>-9.280800284952713E-2</c:v>
                </c:pt>
                <c:pt idx="49">
                  <c:v>-7.1424688928502969E-2</c:v>
                </c:pt>
                <c:pt idx="50">
                  <c:v>-7.6091837033741089E-2</c:v>
                </c:pt>
                <c:pt idx="51">
                  <c:v>1.4649791181490707E-2</c:v>
                </c:pt>
                <c:pt idx="52">
                  <c:v>-9.1916083315885064E-2</c:v>
                </c:pt>
                <c:pt idx="53">
                  <c:v>-7.4231892205433025E-2</c:v>
                </c:pt>
                <c:pt idx="54">
                  <c:v>0.1240921749913762</c:v>
                </c:pt>
                <c:pt idx="55">
                  <c:v>-9.3181563558077801E-2</c:v>
                </c:pt>
                <c:pt idx="56">
                  <c:v>-0.1376800102737557</c:v>
                </c:pt>
                <c:pt idx="57">
                  <c:v>-3.4625555251871061E-2</c:v>
                </c:pt>
                <c:pt idx="58">
                  <c:v>-9.3336902865662347E-2</c:v>
                </c:pt>
                <c:pt idx="59">
                  <c:v>-5.6343776383616463E-2</c:v>
                </c:pt>
                <c:pt idx="60">
                  <c:v>0.1143146473505068</c:v>
                </c:pt>
                <c:pt idx="61">
                  <c:v>-3.5711853020155407E-2</c:v>
                </c:pt>
                <c:pt idx="62">
                  <c:v>5.0765531801944583E-2</c:v>
                </c:pt>
                <c:pt idx="63">
                  <c:v>-9.2978488166671397E-2</c:v>
                </c:pt>
                <c:pt idx="64">
                  <c:v>-4.589631193804207E-2</c:v>
                </c:pt>
                <c:pt idx="65">
                  <c:v>2.2787092666447517E-2</c:v>
                </c:pt>
                <c:pt idx="66">
                  <c:v>-6.201053046898998E-2</c:v>
                </c:pt>
                <c:pt idx="67">
                  <c:v>-9.3336902865662347E-2</c:v>
                </c:pt>
                <c:pt idx="68">
                  <c:v>0.11135454023237409</c:v>
                </c:pt>
                <c:pt idx="69">
                  <c:v>-5.0797057486497571E-2</c:v>
                </c:pt>
                <c:pt idx="70">
                  <c:v>0.1503652515511697</c:v>
                </c:pt>
                <c:pt idx="71">
                  <c:v>0.21288178940476471</c:v>
                </c:pt>
                <c:pt idx="72">
                  <c:v>-1.8609280163424724E-2</c:v>
                </c:pt>
                <c:pt idx="73">
                  <c:v>-9.1855699520424883E-2</c:v>
                </c:pt>
                <c:pt idx="74">
                  <c:v>0.5002320962025687</c:v>
                </c:pt>
                <c:pt idx="75">
                  <c:v>0.15501351648523995</c:v>
                </c:pt>
                <c:pt idx="76">
                  <c:v>-8.7283103067175599E-2</c:v>
                </c:pt>
                <c:pt idx="77">
                  <c:v>0.57030422270694348</c:v>
                </c:pt>
                <c:pt idx="78">
                  <c:v>-8.767432653214266E-2</c:v>
                </c:pt>
                <c:pt idx="79">
                  <c:v>2.8802798491884662E-2</c:v>
                </c:pt>
                <c:pt idx="80">
                  <c:v>-0.1066690637825521</c:v>
                </c:pt>
                <c:pt idx="81">
                  <c:v>-6.1858649620576113E-2</c:v>
                </c:pt>
                <c:pt idx="82">
                  <c:v>-0.11031771939141694</c:v>
                </c:pt>
                <c:pt idx="83">
                  <c:v>6.8645830117132184E-2</c:v>
                </c:pt>
                <c:pt idx="84">
                  <c:v>0.3372048614874546</c:v>
                </c:pt>
                <c:pt idx="85">
                  <c:v>-0.10922213096940182</c:v>
                </c:pt>
                <c:pt idx="86">
                  <c:v>-8.4011839921800391E-2</c:v>
                </c:pt>
                <c:pt idx="87">
                  <c:v>-8.8475635411090756E-2</c:v>
                </c:pt>
                <c:pt idx="88">
                  <c:v>-8.152815152448642E-2</c:v>
                </c:pt>
                <c:pt idx="89">
                  <c:v>-7.4982735618203789E-2</c:v>
                </c:pt>
                <c:pt idx="90">
                  <c:v>-6.5069968421058194E-2</c:v>
                </c:pt>
                <c:pt idx="91">
                  <c:v>0.26986846400507697</c:v>
                </c:pt>
                <c:pt idx="92">
                  <c:v>-3.287545951999564E-2</c:v>
                </c:pt>
                <c:pt idx="93">
                  <c:v>-0.1204827591577364</c:v>
                </c:pt>
                <c:pt idx="94">
                  <c:v>-3.8709436810273862E-2</c:v>
                </c:pt>
                <c:pt idx="95">
                  <c:v>-0.10887556049258276</c:v>
                </c:pt>
                <c:pt idx="96">
                  <c:v>-6.7903655145710701E-2</c:v>
                </c:pt>
                <c:pt idx="97">
                  <c:v>4.6950556696531393E-2</c:v>
                </c:pt>
                <c:pt idx="98">
                  <c:v>0.17287002866876894</c:v>
                </c:pt>
                <c:pt idx="99">
                  <c:v>-5.6921914126796244E-2</c:v>
                </c:pt>
                <c:pt idx="100">
                  <c:v>1.4561692049591485E-2</c:v>
                </c:pt>
                <c:pt idx="101">
                  <c:v>8.4907188693708016E-2</c:v>
                </c:pt>
                <c:pt idx="102">
                  <c:v>1.0044710859585623E-2</c:v>
                </c:pt>
                <c:pt idx="103">
                  <c:v>0.13303811664227982</c:v>
                </c:pt>
                <c:pt idx="104">
                  <c:v>-8.1424801024191196E-2</c:v>
                </c:pt>
                <c:pt idx="105">
                  <c:v>-6.495606192314915E-3</c:v>
                </c:pt>
                <c:pt idx="106">
                  <c:v>0.13102244900373727</c:v>
                </c:pt>
                <c:pt idx="107">
                  <c:v>-5.4328909174262183E-2</c:v>
                </c:pt>
                <c:pt idx="108">
                  <c:v>8.6543844507610435E-2</c:v>
                </c:pt>
                <c:pt idx="109">
                  <c:v>-2.0720527996449564E-2</c:v>
                </c:pt>
                <c:pt idx="110">
                  <c:v>4.2646646424851109E-2</c:v>
                </c:pt>
                <c:pt idx="111">
                  <c:v>-1.7016535556887591E-2</c:v>
                </c:pt>
                <c:pt idx="112">
                  <c:v>-0.11727966157593681</c:v>
                </c:pt>
                <c:pt idx="113">
                  <c:v>-4.2649298096612949E-2</c:v>
                </c:pt>
                <c:pt idx="114">
                  <c:v>-7.4562689336780383E-2</c:v>
                </c:pt>
                <c:pt idx="115">
                  <c:v>0.12668994551893228</c:v>
                </c:pt>
                <c:pt idx="116">
                  <c:v>-5.4711536059286754E-2</c:v>
                </c:pt>
                <c:pt idx="117">
                  <c:v>-8.6552084405713076E-2</c:v>
                </c:pt>
                <c:pt idx="118">
                  <c:v>1.1029386601306146E-2</c:v>
                </c:pt>
                <c:pt idx="119">
                  <c:v>-7.3904829829230412E-2</c:v>
                </c:pt>
                <c:pt idx="120">
                  <c:v>-2.8580843935614525E-2</c:v>
                </c:pt>
                <c:pt idx="121">
                  <c:v>-5.4224115271899027E-2</c:v>
                </c:pt>
                <c:pt idx="122">
                  <c:v>-4.3210819178320925E-2</c:v>
                </c:pt>
                <c:pt idx="123">
                  <c:v>-2.7193343185023262E-2</c:v>
                </c:pt>
                <c:pt idx="124">
                  <c:v>-1.9302958477802931E-2</c:v>
                </c:pt>
                <c:pt idx="125">
                  <c:v>-0.10099530756177696</c:v>
                </c:pt>
                <c:pt idx="126">
                  <c:v>-7.968813131246863E-2</c:v>
                </c:pt>
                <c:pt idx="127">
                  <c:v>-4.7860778866273393E-2</c:v>
                </c:pt>
                <c:pt idx="128">
                  <c:v>-0.12940893517087473</c:v>
                </c:pt>
                <c:pt idx="129">
                  <c:v>-6.8758743152218527E-3</c:v>
                </c:pt>
                <c:pt idx="130">
                  <c:v>-8.4956690507411808E-2</c:v>
                </c:pt>
                <c:pt idx="131">
                  <c:v>-8.3412535328603002E-2</c:v>
                </c:pt>
                <c:pt idx="132">
                  <c:v>0.16577298204768137</c:v>
                </c:pt>
                <c:pt idx="133">
                  <c:v>9.4834932061851451E-2</c:v>
                </c:pt>
                <c:pt idx="134">
                  <c:v>-0.10320639883197115</c:v>
                </c:pt>
                <c:pt idx="135">
                  <c:v>-4.9860388237233655E-2</c:v>
                </c:pt>
                <c:pt idx="136">
                  <c:v>-0.104201161200114</c:v>
                </c:pt>
                <c:pt idx="137">
                  <c:v>0.61881340863386258</c:v>
                </c:pt>
                <c:pt idx="138">
                  <c:v>-1.9001625578545386E-2</c:v>
                </c:pt>
                <c:pt idx="139">
                  <c:v>2.768253373696869E-2</c:v>
                </c:pt>
                <c:pt idx="140">
                  <c:v>-7.8604342898427493E-2</c:v>
                </c:pt>
              </c:numCache>
            </c:numRef>
          </c:yVal>
          <c:smooth val="0"/>
          <c:extLst>
            <c:ext xmlns:c16="http://schemas.microsoft.com/office/drawing/2014/chart" uri="{C3380CC4-5D6E-409C-BE32-E72D297353CC}">
              <c16:uniqueId val="{00000001-EC88-48AD-81B9-A1E1B4D7D73E}"/>
            </c:ext>
          </c:extLst>
        </c:ser>
        <c:dLbls>
          <c:showLegendKey val="0"/>
          <c:showVal val="0"/>
          <c:showCatName val="0"/>
          <c:showSerName val="0"/>
          <c:showPercent val="0"/>
          <c:showBubbleSize val="0"/>
        </c:dLbls>
        <c:axId val="447734320"/>
        <c:axId val="447732240"/>
      </c:scatterChart>
      <c:valAx>
        <c:axId val="447734320"/>
        <c:scaling>
          <c:orientation val="minMax"/>
        </c:scaling>
        <c:delete val="0"/>
        <c:axPos val="b"/>
        <c:title>
          <c:tx>
            <c:rich>
              <a:bodyPr/>
              <a:lstStyle/>
              <a:p>
                <a:pPr>
                  <a:defRPr/>
                </a:pPr>
                <a:r>
                  <a:rPr lang="en-US"/>
                  <a:t>skipped</a:t>
                </a:r>
              </a:p>
            </c:rich>
          </c:tx>
          <c:overlay val="0"/>
        </c:title>
        <c:numFmt formatCode="General" sourceLinked="1"/>
        <c:majorTickMark val="out"/>
        <c:minorTickMark val="none"/>
        <c:tickLblPos val="nextTo"/>
        <c:crossAx val="447732240"/>
        <c:crosses val="autoZero"/>
        <c:crossBetween val="midCat"/>
      </c:valAx>
      <c:valAx>
        <c:axId val="447732240"/>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447734320"/>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hsGPA  Residual Plot</a:t>
            </a:r>
          </a:p>
        </c:rich>
      </c:tx>
      <c:overlay val="0"/>
    </c:title>
    <c:autoTitleDeleted val="0"/>
    <c:plotArea>
      <c:layout/>
      <c:scatterChart>
        <c:scatterStyle val="lineMarker"/>
        <c:varyColors val="0"/>
        <c:ser>
          <c:idx val="0"/>
          <c:order val="0"/>
          <c:spPr>
            <a:ln w="19050">
              <a:noFill/>
            </a:ln>
          </c:spPr>
          <c:trendline>
            <c:trendlineType val="linear"/>
            <c:dispRSqr val="0"/>
            <c:dispEq val="0"/>
          </c:trendline>
          <c:trendline>
            <c:trendlineType val="linear"/>
            <c:dispRSqr val="1"/>
            <c:dispEq val="1"/>
            <c:trendlineLbl>
              <c:layout>
                <c:manualLayout>
                  <c:x val="0.13615048118985126"/>
                  <c:y val="-0.29781605681749246"/>
                </c:manualLayout>
              </c:layout>
              <c:numFmt formatCode="General" sourceLinked="0"/>
            </c:trendlineLbl>
          </c:trendline>
          <c:xVal>
            <c:numRef>
              <c:f>'Data + Calc'!$B$2:$B$142</c:f>
              <c:numCache>
                <c:formatCode>General</c:formatCode>
                <c:ptCount val="141"/>
                <c:pt idx="0">
                  <c:v>3</c:v>
                </c:pt>
                <c:pt idx="1">
                  <c:v>3.2</c:v>
                </c:pt>
                <c:pt idx="2">
                  <c:v>3.6</c:v>
                </c:pt>
                <c:pt idx="3">
                  <c:v>3.5</c:v>
                </c:pt>
                <c:pt idx="4">
                  <c:v>3.9</c:v>
                </c:pt>
                <c:pt idx="5">
                  <c:v>3.4</c:v>
                </c:pt>
                <c:pt idx="6">
                  <c:v>3.5</c:v>
                </c:pt>
                <c:pt idx="7">
                  <c:v>3</c:v>
                </c:pt>
                <c:pt idx="8">
                  <c:v>3</c:v>
                </c:pt>
                <c:pt idx="9">
                  <c:v>4</c:v>
                </c:pt>
                <c:pt idx="10">
                  <c:v>3</c:v>
                </c:pt>
                <c:pt idx="11">
                  <c:v>3.1</c:v>
                </c:pt>
                <c:pt idx="12">
                  <c:v>3.5</c:v>
                </c:pt>
                <c:pt idx="13">
                  <c:v>3.8</c:v>
                </c:pt>
                <c:pt idx="14">
                  <c:v>3.7</c:v>
                </c:pt>
                <c:pt idx="15">
                  <c:v>3</c:v>
                </c:pt>
                <c:pt idx="16">
                  <c:v>3.5</c:v>
                </c:pt>
                <c:pt idx="17">
                  <c:v>3</c:v>
                </c:pt>
                <c:pt idx="18">
                  <c:v>3</c:v>
                </c:pt>
                <c:pt idx="19">
                  <c:v>3.5</c:v>
                </c:pt>
                <c:pt idx="20">
                  <c:v>3.5</c:v>
                </c:pt>
                <c:pt idx="21">
                  <c:v>3</c:v>
                </c:pt>
                <c:pt idx="22">
                  <c:v>3.6</c:v>
                </c:pt>
                <c:pt idx="23">
                  <c:v>4</c:v>
                </c:pt>
                <c:pt idx="24">
                  <c:v>3.6</c:v>
                </c:pt>
                <c:pt idx="25">
                  <c:v>3.3</c:v>
                </c:pt>
                <c:pt idx="26">
                  <c:v>3.6</c:v>
                </c:pt>
                <c:pt idx="27">
                  <c:v>3.1</c:v>
                </c:pt>
                <c:pt idx="28">
                  <c:v>3.4</c:v>
                </c:pt>
                <c:pt idx="29">
                  <c:v>3.7</c:v>
                </c:pt>
                <c:pt idx="30">
                  <c:v>3.7</c:v>
                </c:pt>
                <c:pt idx="31">
                  <c:v>3.3</c:v>
                </c:pt>
                <c:pt idx="32">
                  <c:v>3.3</c:v>
                </c:pt>
                <c:pt idx="33">
                  <c:v>3.5</c:v>
                </c:pt>
                <c:pt idx="34">
                  <c:v>3.2</c:v>
                </c:pt>
                <c:pt idx="35">
                  <c:v>3.3</c:v>
                </c:pt>
                <c:pt idx="36">
                  <c:v>3.4</c:v>
                </c:pt>
                <c:pt idx="37">
                  <c:v>3.5</c:v>
                </c:pt>
                <c:pt idx="38">
                  <c:v>3.4</c:v>
                </c:pt>
                <c:pt idx="39">
                  <c:v>3.7</c:v>
                </c:pt>
                <c:pt idx="40">
                  <c:v>2.5</c:v>
                </c:pt>
                <c:pt idx="41">
                  <c:v>3.7</c:v>
                </c:pt>
                <c:pt idx="42">
                  <c:v>3</c:v>
                </c:pt>
                <c:pt idx="43">
                  <c:v>3</c:v>
                </c:pt>
                <c:pt idx="44">
                  <c:v>4</c:v>
                </c:pt>
                <c:pt idx="45">
                  <c:v>3.8</c:v>
                </c:pt>
                <c:pt idx="46">
                  <c:v>3</c:v>
                </c:pt>
                <c:pt idx="47">
                  <c:v>3.7</c:v>
                </c:pt>
                <c:pt idx="48">
                  <c:v>3.4</c:v>
                </c:pt>
                <c:pt idx="49">
                  <c:v>2.4</c:v>
                </c:pt>
                <c:pt idx="50">
                  <c:v>3.8</c:v>
                </c:pt>
                <c:pt idx="51">
                  <c:v>4</c:v>
                </c:pt>
                <c:pt idx="52">
                  <c:v>3.5</c:v>
                </c:pt>
                <c:pt idx="53">
                  <c:v>3.4</c:v>
                </c:pt>
                <c:pt idx="54">
                  <c:v>3.6</c:v>
                </c:pt>
                <c:pt idx="55">
                  <c:v>3.2</c:v>
                </c:pt>
                <c:pt idx="56">
                  <c:v>3.8</c:v>
                </c:pt>
                <c:pt idx="57">
                  <c:v>3.3</c:v>
                </c:pt>
                <c:pt idx="58">
                  <c:v>3.4</c:v>
                </c:pt>
                <c:pt idx="59">
                  <c:v>3</c:v>
                </c:pt>
                <c:pt idx="60">
                  <c:v>3.6</c:v>
                </c:pt>
                <c:pt idx="61">
                  <c:v>3.9</c:v>
                </c:pt>
                <c:pt idx="62">
                  <c:v>3</c:v>
                </c:pt>
                <c:pt idx="63">
                  <c:v>3</c:v>
                </c:pt>
                <c:pt idx="64">
                  <c:v>3.3</c:v>
                </c:pt>
                <c:pt idx="65">
                  <c:v>3.3</c:v>
                </c:pt>
                <c:pt idx="66">
                  <c:v>3.2</c:v>
                </c:pt>
                <c:pt idx="67">
                  <c:v>3.4</c:v>
                </c:pt>
                <c:pt idx="68">
                  <c:v>3.7</c:v>
                </c:pt>
                <c:pt idx="69">
                  <c:v>3.4</c:v>
                </c:pt>
                <c:pt idx="70">
                  <c:v>3.9</c:v>
                </c:pt>
                <c:pt idx="71">
                  <c:v>3.6</c:v>
                </c:pt>
                <c:pt idx="72">
                  <c:v>4</c:v>
                </c:pt>
                <c:pt idx="73">
                  <c:v>3.6</c:v>
                </c:pt>
                <c:pt idx="74">
                  <c:v>3</c:v>
                </c:pt>
                <c:pt idx="75">
                  <c:v>2.8</c:v>
                </c:pt>
                <c:pt idx="76">
                  <c:v>3.2</c:v>
                </c:pt>
                <c:pt idx="77">
                  <c:v>2.9</c:v>
                </c:pt>
                <c:pt idx="78">
                  <c:v>2.9</c:v>
                </c:pt>
                <c:pt idx="79">
                  <c:v>3.6</c:v>
                </c:pt>
                <c:pt idx="80">
                  <c:v>3.4</c:v>
                </c:pt>
                <c:pt idx="81">
                  <c:v>3.6</c:v>
                </c:pt>
                <c:pt idx="82">
                  <c:v>3.2</c:v>
                </c:pt>
                <c:pt idx="83">
                  <c:v>3.2</c:v>
                </c:pt>
                <c:pt idx="84">
                  <c:v>3.2</c:v>
                </c:pt>
                <c:pt idx="85">
                  <c:v>3.7</c:v>
                </c:pt>
                <c:pt idx="86">
                  <c:v>2.9</c:v>
                </c:pt>
                <c:pt idx="87">
                  <c:v>3.3</c:v>
                </c:pt>
                <c:pt idx="88">
                  <c:v>3.1</c:v>
                </c:pt>
                <c:pt idx="89">
                  <c:v>3.5</c:v>
                </c:pt>
                <c:pt idx="90">
                  <c:v>3.5</c:v>
                </c:pt>
                <c:pt idx="91">
                  <c:v>3.7</c:v>
                </c:pt>
                <c:pt idx="92">
                  <c:v>3</c:v>
                </c:pt>
                <c:pt idx="93">
                  <c:v>3.8</c:v>
                </c:pt>
                <c:pt idx="94">
                  <c:v>3.3</c:v>
                </c:pt>
                <c:pt idx="95">
                  <c:v>3.6</c:v>
                </c:pt>
                <c:pt idx="96">
                  <c:v>3.2</c:v>
                </c:pt>
                <c:pt idx="97">
                  <c:v>3.6</c:v>
                </c:pt>
                <c:pt idx="98">
                  <c:v>3.5</c:v>
                </c:pt>
                <c:pt idx="99">
                  <c:v>3.7</c:v>
                </c:pt>
                <c:pt idx="100">
                  <c:v>2.7</c:v>
                </c:pt>
                <c:pt idx="101">
                  <c:v>3.1</c:v>
                </c:pt>
                <c:pt idx="102">
                  <c:v>3.4</c:v>
                </c:pt>
                <c:pt idx="103">
                  <c:v>3.3</c:v>
                </c:pt>
                <c:pt idx="104">
                  <c:v>3.4</c:v>
                </c:pt>
                <c:pt idx="105">
                  <c:v>3.5</c:v>
                </c:pt>
                <c:pt idx="106">
                  <c:v>3.9</c:v>
                </c:pt>
                <c:pt idx="107">
                  <c:v>3.5</c:v>
                </c:pt>
                <c:pt idx="108">
                  <c:v>4</c:v>
                </c:pt>
                <c:pt idx="109">
                  <c:v>2.9</c:v>
                </c:pt>
                <c:pt idx="110">
                  <c:v>3.3</c:v>
                </c:pt>
                <c:pt idx="111">
                  <c:v>3.5</c:v>
                </c:pt>
                <c:pt idx="112">
                  <c:v>3.5</c:v>
                </c:pt>
                <c:pt idx="113">
                  <c:v>3.1</c:v>
                </c:pt>
                <c:pt idx="114">
                  <c:v>3.1</c:v>
                </c:pt>
                <c:pt idx="115">
                  <c:v>3.7</c:v>
                </c:pt>
                <c:pt idx="116">
                  <c:v>3.3</c:v>
                </c:pt>
                <c:pt idx="117">
                  <c:v>3.7</c:v>
                </c:pt>
                <c:pt idx="118">
                  <c:v>3</c:v>
                </c:pt>
                <c:pt idx="119">
                  <c:v>3.8</c:v>
                </c:pt>
                <c:pt idx="120">
                  <c:v>3.5</c:v>
                </c:pt>
                <c:pt idx="121">
                  <c:v>3.6</c:v>
                </c:pt>
                <c:pt idx="122">
                  <c:v>3.5</c:v>
                </c:pt>
                <c:pt idx="123">
                  <c:v>3</c:v>
                </c:pt>
                <c:pt idx="124">
                  <c:v>3.8</c:v>
                </c:pt>
                <c:pt idx="125">
                  <c:v>3.5</c:v>
                </c:pt>
                <c:pt idx="126">
                  <c:v>3.6</c:v>
                </c:pt>
                <c:pt idx="127">
                  <c:v>3.8</c:v>
                </c:pt>
                <c:pt idx="128">
                  <c:v>3.6</c:v>
                </c:pt>
                <c:pt idx="129">
                  <c:v>3.3</c:v>
                </c:pt>
                <c:pt idx="130">
                  <c:v>3.2</c:v>
                </c:pt>
                <c:pt idx="131">
                  <c:v>3.3</c:v>
                </c:pt>
                <c:pt idx="132">
                  <c:v>3.6</c:v>
                </c:pt>
                <c:pt idx="133">
                  <c:v>3.8</c:v>
                </c:pt>
                <c:pt idx="134">
                  <c:v>3.3</c:v>
                </c:pt>
                <c:pt idx="135">
                  <c:v>3.2</c:v>
                </c:pt>
                <c:pt idx="136">
                  <c:v>3.3</c:v>
                </c:pt>
                <c:pt idx="137">
                  <c:v>3.6</c:v>
                </c:pt>
                <c:pt idx="138">
                  <c:v>3.4</c:v>
                </c:pt>
                <c:pt idx="139">
                  <c:v>3.7</c:v>
                </c:pt>
                <c:pt idx="140">
                  <c:v>3.3</c:v>
                </c:pt>
              </c:numCache>
            </c:numRef>
          </c:xVal>
          <c:yVal>
            <c:numRef>
              <c:f>'Data + Calc'!$H$28:$H$168</c:f>
              <c:numCache>
                <c:formatCode>General</c:formatCode>
                <c:ptCount val="141"/>
                <c:pt idx="0">
                  <c:v>0.23209904308188012</c:v>
                </c:pt>
                <c:pt idx="1">
                  <c:v>0.33934883769093593</c:v>
                </c:pt>
                <c:pt idx="2">
                  <c:v>-0.25481808278144369</c:v>
                </c:pt>
                <c:pt idx="3">
                  <c:v>0.27164329600632353</c:v>
                </c:pt>
                <c:pt idx="4">
                  <c:v>0.19219660975416231</c:v>
                </c:pt>
                <c:pt idx="5">
                  <c:v>-0.15773462254525406</c:v>
                </c:pt>
                <c:pt idx="6">
                  <c:v>-0.4989162355532395</c:v>
                </c:pt>
                <c:pt idx="7">
                  <c:v>4.9194721882184211E-4</c:v>
                </c:pt>
                <c:pt idx="8">
                  <c:v>-6.7900956918119704E-2</c:v>
                </c:pt>
                <c:pt idx="9">
                  <c:v>0.40729180014497413</c:v>
                </c:pt>
                <c:pt idx="10">
                  <c:v>6.1539511522316737E-2</c:v>
                </c:pt>
                <c:pt idx="11">
                  <c:v>-6.9159425034825972E-3</c:v>
                </c:pt>
                <c:pt idx="12">
                  <c:v>-0.16947576711280332</c:v>
                </c:pt>
                <c:pt idx="13">
                  <c:v>-0.23200259638659304</c:v>
                </c:pt>
                <c:pt idx="14">
                  <c:v>0.10183367678794752</c:v>
                </c:pt>
                <c:pt idx="15">
                  <c:v>-8.4787818560960293E-2</c:v>
                </c:pt>
                <c:pt idx="16">
                  <c:v>-0.42534461900547615</c:v>
                </c:pt>
                <c:pt idx="17">
                  <c:v>-4.8002010287078622E-2</c:v>
                </c:pt>
                <c:pt idx="18">
                  <c:v>-0.36790095691811997</c:v>
                </c:pt>
                <c:pt idx="19">
                  <c:v>0.42531596592304632</c:v>
                </c:pt>
                <c:pt idx="20">
                  <c:v>-0.34957682048176197</c:v>
                </c:pt>
                <c:pt idx="21">
                  <c:v>-0.18045456371571511</c:v>
                </c:pt>
                <c:pt idx="22">
                  <c:v>-0.28642517864450312</c:v>
                </c:pt>
                <c:pt idx="23">
                  <c:v>-0.40482430059316865</c:v>
                </c:pt>
                <c:pt idx="24">
                  <c:v>0.10836655439134679</c:v>
                </c:pt>
                <c:pt idx="25">
                  <c:v>8.1280363040109549E-2</c:v>
                </c:pt>
                <c:pt idx="26">
                  <c:v>-0.10331204028734398</c:v>
                </c:pt>
                <c:pt idx="27">
                  <c:v>0.32252452593695402</c:v>
                </c:pt>
                <c:pt idx="28">
                  <c:v>-9.8853685664381352E-2</c:v>
                </c:pt>
                <c:pt idx="29">
                  <c:v>0.17499734182958671</c:v>
                </c:pt>
                <c:pt idx="30">
                  <c:v>-0.22456515211096129</c:v>
                </c:pt>
                <c:pt idx="31">
                  <c:v>0.49600059726032741</c:v>
                </c:pt>
                <c:pt idx="32">
                  <c:v>0.62760769312338693</c:v>
                </c:pt>
                <c:pt idx="33">
                  <c:v>0.31580399866697828</c:v>
                </c:pt>
                <c:pt idx="34">
                  <c:v>-0.2364189608327778</c:v>
                </c:pt>
                <c:pt idx="35">
                  <c:v>-0.53343987118010894</c:v>
                </c:pt>
                <c:pt idx="36">
                  <c:v>1.3262415073762135E-2</c:v>
                </c:pt>
                <c:pt idx="37">
                  <c:v>0.39891713702413734</c:v>
                </c:pt>
                <c:pt idx="38">
                  <c:v>0.26910171241310721</c:v>
                </c:pt>
                <c:pt idx="39">
                  <c:v>0.248161006871225</c:v>
                </c:pt>
                <c:pt idx="40">
                  <c:v>-0.11870720133644053</c:v>
                </c:pt>
                <c:pt idx="41">
                  <c:v>-0.45183899312877518</c:v>
                </c:pt>
                <c:pt idx="42">
                  <c:v>-0.19734142535855614</c:v>
                </c:pt>
                <c:pt idx="43">
                  <c:v>0.67842637316515786</c:v>
                </c:pt>
                <c:pt idx="44">
                  <c:v>0.58045546518661295</c:v>
                </c:pt>
                <c:pt idx="45">
                  <c:v>0.54593182955974306</c:v>
                </c:pt>
                <c:pt idx="46">
                  <c:v>0.1983253197961985</c:v>
                </c:pt>
                <c:pt idx="47">
                  <c:v>0.3165539110081661</c:v>
                </c:pt>
                <c:pt idx="48">
                  <c:v>2.3211888389282009E-2</c:v>
                </c:pt>
                <c:pt idx="49">
                  <c:v>-4.8085119888018113E-2</c:v>
                </c:pt>
                <c:pt idx="50">
                  <c:v>-0.18046699933916566</c:v>
                </c:pt>
                <c:pt idx="51">
                  <c:v>0.37828883776399058</c:v>
                </c:pt>
                <c:pt idx="52">
                  <c:v>-0.14003529867236697</c:v>
                </c:pt>
                <c:pt idx="53">
                  <c:v>-0.20406195262853188</c:v>
                </c:pt>
                <c:pt idx="54">
                  <c:v>-0.46866330488275665</c:v>
                </c:pt>
                <c:pt idx="55">
                  <c:v>6.1414411744599384E-2</c:v>
                </c:pt>
                <c:pt idx="56">
                  <c:v>-2.5065208059272592E-2</c:v>
                </c:pt>
                <c:pt idx="57">
                  <c:v>-0.23560649860273131</c:v>
                </c:pt>
                <c:pt idx="58">
                  <c:v>-0.18717509098569085</c:v>
                </c:pt>
                <c:pt idx="59">
                  <c:v>0.22171206370690744</c:v>
                </c:pt>
                <c:pt idx="60">
                  <c:v>-0.48642517864450285</c:v>
                </c:pt>
                <c:pt idx="61">
                  <c:v>0.30475021655175771</c:v>
                </c:pt>
                <c:pt idx="62">
                  <c:v>-0.33846048847768317</c:v>
                </c:pt>
                <c:pt idx="63">
                  <c:v>4.8252020640662252E-3</c:v>
                </c:pt>
                <c:pt idx="64">
                  <c:v>0.25183989459967249</c:v>
                </c:pt>
                <c:pt idx="65">
                  <c:v>0.38084285698065701</c:v>
                </c:pt>
                <c:pt idx="66">
                  <c:v>0.13501558284569093</c:v>
                </c:pt>
                <c:pt idx="67">
                  <c:v>-0.18717509098569085</c:v>
                </c:pt>
                <c:pt idx="68">
                  <c:v>-0.49599969578942993</c:v>
                </c:pt>
                <c:pt idx="69">
                  <c:v>-0.27245485676547254</c:v>
                </c:pt>
                <c:pt idx="70">
                  <c:v>0.52898241802804336</c:v>
                </c:pt>
                <c:pt idx="71">
                  <c:v>-0.55915133762668923</c:v>
                </c:pt>
                <c:pt idx="72">
                  <c:v>-0.33643139645622799</c:v>
                </c:pt>
                <c:pt idx="73">
                  <c:v>0.10189622667680664</c:v>
                </c:pt>
                <c:pt idx="74">
                  <c:v>-0.77828793629309256</c:v>
                </c:pt>
                <c:pt idx="75">
                  <c:v>0.50407528972287929</c:v>
                </c:pt>
                <c:pt idx="76">
                  <c:v>-0.14593092808884567</c:v>
                </c:pt>
                <c:pt idx="77">
                  <c:v>0.8165663466316162</c:v>
                </c:pt>
                <c:pt idx="78">
                  <c:v>4.6006815072052731E-2</c:v>
                </c:pt>
                <c:pt idx="79">
                  <c:v>-0.38382104516242777</c:v>
                </c:pt>
                <c:pt idx="80">
                  <c:v>9.5938047371468382E-2</c:v>
                </c:pt>
                <c:pt idx="81">
                  <c:v>0.23089918905779072</c:v>
                </c:pt>
                <c:pt idx="82">
                  <c:v>2.5334748637266813E-3</c:v>
                </c:pt>
                <c:pt idx="83">
                  <c:v>-0.39442488559474587</c:v>
                </c:pt>
                <c:pt idx="84">
                  <c:v>0.64022384980984137</c:v>
                </c:pt>
                <c:pt idx="85">
                  <c:v>-0.12760679165248856</c:v>
                </c:pt>
                <c:pt idx="86">
                  <c:v>-0.10766585484467006</c:v>
                </c:pt>
                <c:pt idx="87">
                  <c:v>-0.10399940273967268</c:v>
                </c:pt>
                <c:pt idx="88">
                  <c:v>4.6756727413239663E-2</c:v>
                </c:pt>
                <c:pt idx="89">
                  <c:v>0.21580399866697819</c:v>
                </c:pt>
                <c:pt idx="90">
                  <c:v>0.23052423288719659</c:v>
                </c:pt>
                <c:pt idx="91">
                  <c:v>0.5975004219427027</c:v>
                </c:pt>
                <c:pt idx="92">
                  <c:v>0.25721058251641571</c:v>
                </c:pt>
                <c:pt idx="93">
                  <c:v>-3.9347936220038182E-2</c:v>
                </c:pt>
                <c:pt idx="94">
                  <c:v>-0.25767207265639547</c:v>
                </c:pt>
                <c:pt idx="95">
                  <c:v>-9.5937145900570453E-2</c:v>
                </c:pt>
                <c:pt idx="96">
                  <c:v>-0.1775380239519051</c:v>
                </c:pt>
                <c:pt idx="97">
                  <c:v>0.37980109806981543</c:v>
                </c:pt>
                <c:pt idx="98">
                  <c:v>-0.55779717243411264</c:v>
                </c:pt>
                <c:pt idx="99">
                  <c:v>-0.26655922734899296</c:v>
                </c:pt>
                <c:pt idx="100">
                  <c:v>-0.3279067623107732</c:v>
                </c:pt>
                <c:pt idx="101">
                  <c:v>-0.42163617672370091</c:v>
                </c:pt>
                <c:pt idx="102">
                  <c:v>-0.33046078152744007</c:v>
                </c:pt>
                <c:pt idx="103">
                  <c:v>0.49816722468295049</c:v>
                </c:pt>
                <c:pt idx="104">
                  <c:v>-0.14518101574765874</c:v>
                </c:pt>
                <c:pt idx="105">
                  <c:v>-0.33052333141629919</c:v>
                </c:pt>
                <c:pt idx="106">
                  <c:v>0.52163707819459848</c:v>
                </c:pt>
                <c:pt idx="107">
                  <c:v>-0.18852925617826699</c:v>
                </c:pt>
                <c:pt idx="108">
                  <c:v>0.48045546518661286</c:v>
                </c:pt>
                <c:pt idx="109">
                  <c:v>0.28712587819117985</c:v>
                </c:pt>
                <c:pt idx="110">
                  <c:v>0.36439350139726834</c:v>
                </c:pt>
                <c:pt idx="111">
                  <c:v>0.28203027538129621</c:v>
                </c:pt>
                <c:pt idx="112">
                  <c:v>3.0524232887196856E-2</c:v>
                </c:pt>
                <c:pt idx="113">
                  <c:v>0.19829232446066802</c:v>
                </c:pt>
                <c:pt idx="114">
                  <c:v>0.10780429171673545</c:v>
                </c:pt>
                <c:pt idx="115">
                  <c:v>0.46068505911549318</c:v>
                </c:pt>
                <c:pt idx="116">
                  <c:v>0.17911373561748656</c:v>
                </c:pt>
                <c:pt idx="117">
                  <c:v>0.11438728358554329</c:v>
                </c:pt>
                <c:pt idx="118">
                  <c:v>0.33643229792712548</c:v>
                </c:pt>
                <c:pt idx="119">
                  <c:v>-0.19518723355938361</c:v>
                </c:pt>
                <c:pt idx="120">
                  <c:v>-0.27164239453542605</c:v>
                </c:pt>
                <c:pt idx="121">
                  <c:v>-0.19075843348974786</c:v>
                </c:pt>
                <c:pt idx="122">
                  <c:v>-0.19590415056503963</c:v>
                </c:pt>
                <c:pt idx="123">
                  <c:v>-0.22157362683484205</c:v>
                </c:pt>
                <c:pt idx="124">
                  <c:v>-0.3099074677796021</c:v>
                </c:pt>
                <c:pt idx="125">
                  <c:v>-4.741019305913996E-2</c:v>
                </c:pt>
                <c:pt idx="126">
                  <c:v>-0.19593714590057054</c:v>
                </c:pt>
                <c:pt idx="127">
                  <c:v>-0.24151456364266144</c:v>
                </c:pt>
                <c:pt idx="128">
                  <c:v>4.5181917218556134E-2</c:v>
                </c:pt>
                <c:pt idx="129">
                  <c:v>-0.30399940273967241</c:v>
                </c:pt>
                <c:pt idx="130">
                  <c:v>6.6622678708749827E-2</c:v>
                </c:pt>
                <c:pt idx="131">
                  <c:v>-6.1660301622952218E-3</c:v>
                </c:pt>
                <c:pt idx="132">
                  <c:v>0.54518191721855613</c:v>
                </c:pt>
                <c:pt idx="133">
                  <c:v>-0.49606224567828905</c:v>
                </c:pt>
                <c:pt idx="134">
                  <c:v>-7.2392306876613244E-2</c:v>
                </c:pt>
                <c:pt idx="135">
                  <c:v>0.21295000879202775</c:v>
                </c:pt>
                <c:pt idx="136">
                  <c:v>-8.7112541096831642E-2</c:v>
                </c:pt>
                <c:pt idx="137">
                  <c:v>-0.85698471020406641</c:v>
                </c:pt>
                <c:pt idx="138">
                  <c:v>-0.29885368566438153</c:v>
                </c:pt>
                <c:pt idx="139">
                  <c:v>0.35333971928204777</c:v>
                </c:pt>
                <c:pt idx="140">
                  <c:v>-0.11137429712644531</c:v>
                </c:pt>
              </c:numCache>
            </c:numRef>
          </c:yVal>
          <c:smooth val="0"/>
          <c:extLst>
            <c:ext xmlns:c16="http://schemas.microsoft.com/office/drawing/2014/chart" uri="{C3380CC4-5D6E-409C-BE32-E72D297353CC}">
              <c16:uniqueId val="{00000000-F525-45DC-BEA6-F98CD7883287}"/>
            </c:ext>
          </c:extLst>
        </c:ser>
        <c:dLbls>
          <c:showLegendKey val="0"/>
          <c:showVal val="0"/>
          <c:showCatName val="0"/>
          <c:showSerName val="0"/>
          <c:showPercent val="0"/>
          <c:showBubbleSize val="0"/>
        </c:dLbls>
        <c:axId val="1475646319"/>
        <c:axId val="52413199"/>
      </c:scatterChart>
      <c:valAx>
        <c:axId val="1475646319"/>
        <c:scaling>
          <c:orientation val="minMax"/>
          <c:max val="4.2"/>
          <c:min val="2.2999999999999998"/>
        </c:scaling>
        <c:delete val="0"/>
        <c:axPos val="b"/>
        <c:title>
          <c:tx>
            <c:rich>
              <a:bodyPr/>
              <a:lstStyle/>
              <a:p>
                <a:pPr>
                  <a:defRPr/>
                </a:pPr>
                <a:r>
                  <a:rPr lang="en-US"/>
                  <a:t>hsGPA</a:t>
                </a:r>
              </a:p>
            </c:rich>
          </c:tx>
          <c:overlay val="0"/>
        </c:title>
        <c:numFmt formatCode="General" sourceLinked="1"/>
        <c:majorTickMark val="out"/>
        <c:minorTickMark val="none"/>
        <c:tickLblPos val="nextTo"/>
        <c:crossAx val="52413199"/>
        <c:crosses val="autoZero"/>
        <c:crossBetween val="midCat"/>
      </c:valAx>
      <c:valAx>
        <c:axId val="52413199"/>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1475646319"/>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ACT  Residual Plot</a:t>
            </a:r>
          </a:p>
        </c:rich>
      </c:tx>
      <c:overlay val="0"/>
    </c:title>
    <c:autoTitleDeleted val="0"/>
    <c:plotArea>
      <c:layout/>
      <c:scatterChart>
        <c:scatterStyle val="lineMarker"/>
        <c:varyColors val="0"/>
        <c:ser>
          <c:idx val="0"/>
          <c:order val="0"/>
          <c:spPr>
            <a:ln w="19050">
              <a:noFill/>
            </a:ln>
          </c:spPr>
          <c:trendline>
            <c:trendlineType val="linear"/>
            <c:dispRSqr val="0"/>
            <c:dispEq val="0"/>
          </c:trendline>
          <c:trendline>
            <c:trendlineType val="linear"/>
            <c:dispRSqr val="1"/>
            <c:dispEq val="1"/>
            <c:trendlineLbl>
              <c:layout>
                <c:manualLayout>
                  <c:x val="7.2112919218431035E-2"/>
                  <c:y val="-0.36502865851360911"/>
                </c:manualLayout>
              </c:layout>
              <c:numFmt formatCode="General" sourceLinked="0"/>
            </c:trendlineLbl>
          </c:trendline>
          <c:xVal>
            <c:numRef>
              <c:f>'Data + Calc'!$C$2:$C$142</c:f>
              <c:numCache>
                <c:formatCode>General</c:formatCode>
                <c:ptCount val="141"/>
                <c:pt idx="0">
                  <c:v>21</c:v>
                </c:pt>
                <c:pt idx="1">
                  <c:v>24</c:v>
                </c:pt>
                <c:pt idx="2">
                  <c:v>26</c:v>
                </c:pt>
                <c:pt idx="3">
                  <c:v>27</c:v>
                </c:pt>
                <c:pt idx="4">
                  <c:v>28</c:v>
                </c:pt>
                <c:pt idx="5">
                  <c:v>25</c:v>
                </c:pt>
                <c:pt idx="6">
                  <c:v>25</c:v>
                </c:pt>
                <c:pt idx="7">
                  <c:v>22</c:v>
                </c:pt>
                <c:pt idx="8">
                  <c:v>21</c:v>
                </c:pt>
                <c:pt idx="9">
                  <c:v>27</c:v>
                </c:pt>
                <c:pt idx="10">
                  <c:v>19</c:v>
                </c:pt>
                <c:pt idx="11">
                  <c:v>22</c:v>
                </c:pt>
                <c:pt idx="12">
                  <c:v>23</c:v>
                </c:pt>
                <c:pt idx="13">
                  <c:v>29</c:v>
                </c:pt>
                <c:pt idx="14">
                  <c:v>25</c:v>
                </c:pt>
                <c:pt idx="15">
                  <c:v>21</c:v>
                </c:pt>
                <c:pt idx="16">
                  <c:v>29</c:v>
                </c:pt>
                <c:pt idx="17">
                  <c:v>23</c:v>
                </c:pt>
                <c:pt idx="18">
                  <c:v>21</c:v>
                </c:pt>
                <c:pt idx="19">
                  <c:v>29</c:v>
                </c:pt>
                <c:pt idx="20">
                  <c:v>25</c:v>
                </c:pt>
                <c:pt idx="21">
                  <c:v>23</c:v>
                </c:pt>
                <c:pt idx="22">
                  <c:v>27</c:v>
                </c:pt>
                <c:pt idx="23">
                  <c:v>25</c:v>
                </c:pt>
                <c:pt idx="24">
                  <c:v>33</c:v>
                </c:pt>
                <c:pt idx="25">
                  <c:v>24</c:v>
                </c:pt>
                <c:pt idx="26">
                  <c:v>27</c:v>
                </c:pt>
                <c:pt idx="27">
                  <c:v>20</c:v>
                </c:pt>
                <c:pt idx="28">
                  <c:v>21</c:v>
                </c:pt>
                <c:pt idx="29">
                  <c:v>24</c:v>
                </c:pt>
                <c:pt idx="30">
                  <c:v>20</c:v>
                </c:pt>
                <c:pt idx="31">
                  <c:v>23</c:v>
                </c:pt>
                <c:pt idx="32">
                  <c:v>22</c:v>
                </c:pt>
                <c:pt idx="33">
                  <c:v>24</c:v>
                </c:pt>
                <c:pt idx="34">
                  <c:v>28</c:v>
                </c:pt>
                <c:pt idx="35">
                  <c:v>25</c:v>
                </c:pt>
                <c:pt idx="36">
                  <c:v>23</c:v>
                </c:pt>
                <c:pt idx="37">
                  <c:v>24</c:v>
                </c:pt>
                <c:pt idx="38">
                  <c:v>26</c:v>
                </c:pt>
                <c:pt idx="39">
                  <c:v>23</c:v>
                </c:pt>
                <c:pt idx="40">
                  <c:v>26</c:v>
                </c:pt>
                <c:pt idx="41">
                  <c:v>23</c:v>
                </c:pt>
                <c:pt idx="42">
                  <c:v>23</c:v>
                </c:pt>
                <c:pt idx="43">
                  <c:v>19</c:v>
                </c:pt>
                <c:pt idx="44">
                  <c:v>26</c:v>
                </c:pt>
                <c:pt idx="45">
                  <c:v>26</c:v>
                </c:pt>
                <c:pt idx="46">
                  <c:v>21</c:v>
                </c:pt>
                <c:pt idx="47">
                  <c:v>24</c:v>
                </c:pt>
                <c:pt idx="48">
                  <c:v>24</c:v>
                </c:pt>
                <c:pt idx="49">
                  <c:v>24</c:v>
                </c:pt>
                <c:pt idx="50">
                  <c:v>21</c:v>
                </c:pt>
                <c:pt idx="51">
                  <c:v>25</c:v>
                </c:pt>
                <c:pt idx="52">
                  <c:v>21</c:v>
                </c:pt>
                <c:pt idx="53">
                  <c:v>27</c:v>
                </c:pt>
                <c:pt idx="54">
                  <c:v>19</c:v>
                </c:pt>
                <c:pt idx="55">
                  <c:v>27</c:v>
                </c:pt>
                <c:pt idx="56">
                  <c:v>28</c:v>
                </c:pt>
                <c:pt idx="57">
                  <c:v>24</c:v>
                </c:pt>
                <c:pt idx="58">
                  <c:v>27</c:v>
                </c:pt>
                <c:pt idx="59">
                  <c:v>24</c:v>
                </c:pt>
                <c:pt idx="60">
                  <c:v>27</c:v>
                </c:pt>
                <c:pt idx="61">
                  <c:v>26</c:v>
                </c:pt>
                <c:pt idx="62">
                  <c:v>19</c:v>
                </c:pt>
                <c:pt idx="63">
                  <c:v>24</c:v>
                </c:pt>
                <c:pt idx="64">
                  <c:v>26</c:v>
                </c:pt>
                <c:pt idx="65">
                  <c:v>28</c:v>
                </c:pt>
                <c:pt idx="66">
                  <c:v>22</c:v>
                </c:pt>
                <c:pt idx="67">
                  <c:v>27</c:v>
                </c:pt>
                <c:pt idx="68">
                  <c:v>26</c:v>
                </c:pt>
                <c:pt idx="69">
                  <c:v>26</c:v>
                </c:pt>
                <c:pt idx="70">
                  <c:v>30</c:v>
                </c:pt>
                <c:pt idx="71">
                  <c:v>24</c:v>
                </c:pt>
                <c:pt idx="72">
                  <c:v>26</c:v>
                </c:pt>
                <c:pt idx="73">
                  <c:v>21</c:v>
                </c:pt>
                <c:pt idx="74">
                  <c:v>24</c:v>
                </c:pt>
                <c:pt idx="75">
                  <c:v>24</c:v>
                </c:pt>
                <c:pt idx="76">
                  <c:v>23</c:v>
                </c:pt>
                <c:pt idx="77">
                  <c:v>26</c:v>
                </c:pt>
                <c:pt idx="78">
                  <c:v>24</c:v>
                </c:pt>
                <c:pt idx="79">
                  <c:v>24</c:v>
                </c:pt>
                <c:pt idx="80">
                  <c:v>27</c:v>
                </c:pt>
                <c:pt idx="81">
                  <c:v>23</c:v>
                </c:pt>
                <c:pt idx="82">
                  <c:v>31</c:v>
                </c:pt>
                <c:pt idx="83">
                  <c:v>24</c:v>
                </c:pt>
                <c:pt idx="84">
                  <c:v>16</c:v>
                </c:pt>
                <c:pt idx="85">
                  <c:v>27</c:v>
                </c:pt>
                <c:pt idx="86">
                  <c:v>22</c:v>
                </c:pt>
                <c:pt idx="87">
                  <c:v>23</c:v>
                </c:pt>
                <c:pt idx="88">
                  <c:v>24</c:v>
                </c:pt>
                <c:pt idx="89">
                  <c:v>24</c:v>
                </c:pt>
                <c:pt idx="90">
                  <c:v>23</c:v>
                </c:pt>
                <c:pt idx="91">
                  <c:v>23</c:v>
                </c:pt>
                <c:pt idx="92">
                  <c:v>23</c:v>
                </c:pt>
                <c:pt idx="93">
                  <c:v>25</c:v>
                </c:pt>
                <c:pt idx="94">
                  <c:v>21</c:v>
                </c:pt>
                <c:pt idx="95">
                  <c:v>22</c:v>
                </c:pt>
                <c:pt idx="96">
                  <c:v>24</c:v>
                </c:pt>
                <c:pt idx="97">
                  <c:v>27</c:v>
                </c:pt>
                <c:pt idx="98">
                  <c:v>29</c:v>
                </c:pt>
                <c:pt idx="99">
                  <c:v>24</c:v>
                </c:pt>
                <c:pt idx="100">
                  <c:v>25</c:v>
                </c:pt>
                <c:pt idx="101">
                  <c:v>23</c:v>
                </c:pt>
                <c:pt idx="102">
                  <c:v>22</c:v>
                </c:pt>
                <c:pt idx="103">
                  <c:v>24</c:v>
                </c:pt>
                <c:pt idx="104">
                  <c:v>23</c:v>
                </c:pt>
                <c:pt idx="105">
                  <c:v>26</c:v>
                </c:pt>
                <c:pt idx="106">
                  <c:v>26</c:v>
                </c:pt>
                <c:pt idx="107">
                  <c:v>22</c:v>
                </c:pt>
                <c:pt idx="108">
                  <c:v>26</c:v>
                </c:pt>
                <c:pt idx="109">
                  <c:v>28</c:v>
                </c:pt>
                <c:pt idx="110">
                  <c:v>24</c:v>
                </c:pt>
                <c:pt idx="111">
                  <c:v>24</c:v>
                </c:pt>
                <c:pt idx="112">
                  <c:v>23</c:v>
                </c:pt>
                <c:pt idx="113">
                  <c:v>16</c:v>
                </c:pt>
                <c:pt idx="114">
                  <c:v>21</c:v>
                </c:pt>
                <c:pt idx="115">
                  <c:v>30</c:v>
                </c:pt>
                <c:pt idx="116">
                  <c:v>23</c:v>
                </c:pt>
                <c:pt idx="117">
                  <c:v>23</c:v>
                </c:pt>
                <c:pt idx="118">
                  <c:v>23</c:v>
                </c:pt>
                <c:pt idx="119">
                  <c:v>22</c:v>
                </c:pt>
                <c:pt idx="120">
                  <c:v>22</c:v>
                </c:pt>
                <c:pt idx="121">
                  <c:v>25</c:v>
                </c:pt>
                <c:pt idx="122">
                  <c:v>27</c:v>
                </c:pt>
                <c:pt idx="123">
                  <c:v>19</c:v>
                </c:pt>
                <c:pt idx="124">
                  <c:v>23</c:v>
                </c:pt>
                <c:pt idx="125">
                  <c:v>26</c:v>
                </c:pt>
                <c:pt idx="126">
                  <c:v>22</c:v>
                </c:pt>
                <c:pt idx="127">
                  <c:v>24</c:v>
                </c:pt>
                <c:pt idx="128">
                  <c:v>26</c:v>
                </c:pt>
                <c:pt idx="129">
                  <c:v>23</c:v>
                </c:pt>
                <c:pt idx="130">
                  <c:v>21</c:v>
                </c:pt>
                <c:pt idx="131">
                  <c:v>22</c:v>
                </c:pt>
                <c:pt idx="132">
                  <c:v>26</c:v>
                </c:pt>
                <c:pt idx="133">
                  <c:v>30</c:v>
                </c:pt>
                <c:pt idx="134">
                  <c:v>22</c:v>
                </c:pt>
                <c:pt idx="135">
                  <c:v>19</c:v>
                </c:pt>
                <c:pt idx="136">
                  <c:v>23</c:v>
                </c:pt>
                <c:pt idx="137">
                  <c:v>25</c:v>
                </c:pt>
                <c:pt idx="138">
                  <c:v>21</c:v>
                </c:pt>
                <c:pt idx="139">
                  <c:v>26</c:v>
                </c:pt>
                <c:pt idx="140">
                  <c:v>28</c:v>
                </c:pt>
              </c:numCache>
            </c:numRef>
          </c:xVal>
          <c:yVal>
            <c:numRef>
              <c:f>'Data + Calc'!$H$28:$H$168</c:f>
              <c:numCache>
                <c:formatCode>General</c:formatCode>
                <c:ptCount val="141"/>
                <c:pt idx="0">
                  <c:v>0.23209904308188012</c:v>
                </c:pt>
                <c:pt idx="1">
                  <c:v>0.33934883769093593</c:v>
                </c:pt>
                <c:pt idx="2">
                  <c:v>-0.25481808278144369</c:v>
                </c:pt>
                <c:pt idx="3">
                  <c:v>0.27164329600632353</c:v>
                </c:pt>
                <c:pt idx="4">
                  <c:v>0.19219660975416231</c:v>
                </c:pt>
                <c:pt idx="5">
                  <c:v>-0.15773462254525406</c:v>
                </c:pt>
                <c:pt idx="6">
                  <c:v>-0.4989162355532395</c:v>
                </c:pt>
                <c:pt idx="7">
                  <c:v>4.9194721882184211E-4</c:v>
                </c:pt>
                <c:pt idx="8">
                  <c:v>-6.7900956918119704E-2</c:v>
                </c:pt>
                <c:pt idx="9">
                  <c:v>0.40729180014497413</c:v>
                </c:pt>
                <c:pt idx="10">
                  <c:v>6.1539511522316737E-2</c:v>
                </c:pt>
                <c:pt idx="11">
                  <c:v>-6.9159425034825972E-3</c:v>
                </c:pt>
                <c:pt idx="12">
                  <c:v>-0.16947576711280332</c:v>
                </c:pt>
                <c:pt idx="13">
                  <c:v>-0.23200259638659304</c:v>
                </c:pt>
                <c:pt idx="14">
                  <c:v>0.10183367678794752</c:v>
                </c:pt>
                <c:pt idx="15">
                  <c:v>-8.4787818560960293E-2</c:v>
                </c:pt>
                <c:pt idx="16">
                  <c:v>-0.42534461900547615</c:v>
                </c:pt>
                <c:pt idx="17">
                  <c:v>-4.8002010287078622E-2</c:v>
                </c:pt>
                <c:pt idx="18">
                  <c:v>-0.36790095691811997</c:v>
                </c:pt>
                <c:pt idx="19">
                  <c:v>0.42531596592304632</c:v>
                </c:pt>
                <c:pt idx="20">
                  <c:v>-0.34957682048176197</c:v>
                </c:pt>
                <c:pt idx="21">
                  <c:v>-0.18045456371571511</c:v>
                </c:pt>
                <c:pt idx="22">
                  <c:v>-0.28642517864450312</c:v>
                </c:pt>
                <c:pt idx="23">
                  <c:v>-0.40482430059316865</c:v>
                </c:pt>
                <c:pt idx="24">
                  <c:v>0.10836655439134679</c:v>
                </c:pt>
                <c:pt idx="25">
                  <c:v>8.1280363040109549E-2</c:v>
                </c:pt>
                <c:pt idx="26">
                  <c:v>-0.10331204028734398</c:v>
                </c:pt>
                <c:pt idx="27">
                  <c:v>0.32252452593695402</c:v>
                </c:pt>
                <c:pt idx="28">
                  <c:v>-9.8853685664381352E-2</c:v>
                </c:pt>
                <c:pt idx="29">
                  <c:v>0.17499734182958671</c:v>
                </c:pt>
                <c:pt idx="30">
                  <c:v>-0.22456515211096129</c:v>
                </c:pt>
                <c:pt idx="31">
                  <c:v>0.49600059726032741</c:v>
                </c:pt>
                <c:pt idx="32">
                  <c:v>0.62760769312338693</c:v>
                </c:pt>
                <c:pt idx="33">
                  <c:v>0.31580399866697828</c:v>
                </c:pt>
                <c:pt idx="34">
                  <c:v>-0.2364189608327778</c:v>
                </c:pt>
                <c:pt idx="35">
                  <c:v>-0.53343987118010894</c:v>
                </c:pt>
                <c:pt idx="36">
                  <c:v>1.3262415073762135E-2</c:v>
                </c:pt>
                <c:pt idx="37">
                  <c:v>0.39891713702413734</c:v>
                </c:pt>
                <c:pt idx="38">
                  <c:v>0.26910171241310721</c:v>
                </c:pt>
                <c:pt idx="39">
                  <c:v>0.248161006871225</c:v>
                </c:pt>
                <c:pt idx="40">
                  <c:v>-0.11870720133644053</c:v>
                </c:pt>
                <c:pt idx="41">
                  <c:v>-0.45183899312877518</c:v>
                </c:pt>
                <c:pt idx="42">
                  <c:v>-0.19734142535855614</c:v>
                </c:pt>
                <c:pt idx="43">
                  <c:v>0.67842637316515786</c:v>
                </c:pt>
                <c:pt idx="44">
                  <c:v>0.58045546518661295</c:v>
                </c:pt>
                <c:pt idx="45">
                  <c:v>0.54593182955974306</c:v>
                </c:pt>
                <c:pt idx="46">
                  <c:v>0.1983253197961985</c:v>
                </c:pt>
                <c:pt idx="47">
                  <c:v>0.3165539110081661</c:v>
                </c:pt>
                <c:pt idx="48">
                  <c:v>2.3211888389282009E-2</c:v>
                </c:pt>
                <c:pt idx="49">
                  <c:v>-4.8085119888018113E-2</c:v>
                </c:pt>
                <c:pt idx="50">
                  <c:v>-0.18046699933916566</c:v>
                </c:pt>
                <c:pt idx="51">
                  <c:v>0.37828883776399058</c:v>
                </c:pt>
                <c:pt idx="52">
                  <c:v>-0.14003529867236697</c:v>
                </c:pt>
                <c:pt idx="53">
                  <c:v>-0.20406195262853188</c:v>
                </c:pt>
                <c:pt idx="54">
                  <c:v>-0.46866330488275665</c:v>
                </c:pt>
                <c:pt idx="55">
                  <c:v>6.1414411744599384E-2</c:v>
                </c:pt>
                <c:pt idx="56">
                  <c:v>-2.5065208059272592E-2</c:v>
                </c:pt>
                <c:pt idx="57">
                  <c:v>-0.23560649860273131</c:v>
                </c:pt>
                <c:pt idx="58">
                  <c:v>-0.18717509098569085</c:v>
                </c:pt>
                <c:pt idx="59">
                  <c:v>0.22171206370690744</c:v>
                </c:pt>
                <c:pt idx="60">
                  <c:v>-0.48642517864450285</c:v>
                </c:pt>
                <c:pt idx="61">
                  <c:v>0.30475021655175771</c:v>
                </c:pt>
                <c:pt idx="62">
                  <c:v>-0.33846048847768317</c:v>
                </c:pt>
                <c:pt idx="63">
                  <c:v>4.8252020640662252E-3</c:v>
                </c:pt>
                <c:pt idx="64">
                  <c:v>0.25183989459967249</c:v>
                </c:pt>
                <c:pt idx="65">
                  <c:v>0.38084285698065701</c:v>
                </c:pt>
                <c:pt idx="66">
                  <c:v>0.13501558284569093</c:v>
                </c:pt>
                <c:pt idx="67">
                  <c:v>-0.18717509098569085</c:v>
                </c:pt>
                <c:pt idx="68">
                  <c:v>-0.49599969578942993</c:v>
                </c:pt>
                <c:pt idx="69">
                  <c:v>-0.27245485676547254</c:v>
                </c:pt>
                <c:pt idx="70">
                  <c:v>0.52898241802804336</c:v>
                </c:pt>
                <c:pt idx="71">
                  <c:v>-0.55915133762668923</c:v>
                </c:pt>
                <c:pt idx="72">
                  <c:v>-0.33643139645622799</c:v>
                </c:pt>
                <c:pt idx="73">
                  <c:v>0.10189622667680664</c:v>
                </c:pt>
                <c:pt idx="74">
                  <c:v>-0.77828793629309256</c:v>
                </c:pt>
                <c:pt idx="75">
                  <c:v>0.50407528972287929</c:v>
                </c:pt>
                <c:pt idx="76">
                  <c:v>-0.14593092808884567</c:v>
                </c:pt>
                <c:pt idx="77">
                  <c:v>0.8165663466316162</c:v>
                </c:pt>
                <c:pt idx="78">
                  <c:v>4.6006815072052731E-2</c:v>
                </c:pt>
                <c:pt idx="79">
                  <c:v>-0.38382104516242777</c:v>
                </c:pt>
                <c:pt idx="80">
                  <c:v>9.5938047371468382E-2</c:v>
                </c:pt>
                <c:pt idx="81">
                  <c:v>0.23089918905779072</c:v>
                </c:pt>
                <c:pt idx="82">
                  <c:v>2.5334748637266813E-3</c:v>
                </c:pt>
                <c:pt idx="83">
                  <c:v>-0.39442488559474587</c:v>
                </c:pt>
                <c:pt idx="84">
                  <c:v>0.64022384980984137</c:v>
                </c:pt>
                <c:pt idx="85">
                  <c:v>-0.12760679165248856</c:v>
                </c:pt>
                <c:pt idx="86">
                  <c:v>-0.10766585484467006</c:v>
                </c:pt>
                <c:pt idx="87">
                  <c:v>-0.10399940273967268</c:v>
                </c:pt>
                <c:pt idx="88">
                  <c:v>4.6756727413239663E-2</c:v>
                </c:pt>
                <c:pt idx="89">
                  <c:v>0.21580399866697819</c:v>
                </c:pt>
                <c:pt idx="90">
                  <c:v>0.23052423288719659</c:v>
                </c:pt>
                <c:pt idx="91">
                  <c:v>0.5975004219427027</c:v>
                </c:pt>
                <c:pt idx="92">
                  <c:v>0.25721058251641571</c:v>
                </c:pt>
                <c:pt idx="93">
                  <c:v>-3.9347936220038182E-2</c:v>
                </c:pt>
                <c:pt idx="94">
                  <c:v>-0.25767207265639547</c:v>
                </c:pt>
                <c:pt idx="95">
                  <c:v>-9.5937145900570453E-2</c:v>
                </c:pt>
                <c:pt idx="96">
                  <c:v>-0.1775380239519051</c:v>
                </c:pt>
                <c:pt idx="97">
                  <c:v>0.37980109806981543</c:v>
                </c:pt>
                <c:pt idx="98">
                  <c:v>-0.55779717243411264</c:v>
                </c:pt>
                <c:pt idx="99">
                  <c:v>-0.26655922734899296</c:v>
                </c:pt>
                <c:pt idx="100">
                  <c:v>-0.3279067623107732</c:v>
                </c:pt>
                <c:pt idx="101">
                  <c:v>-0.42163617672370091</c:v>
                </c:pt>
                <c:pt idx="102">
                  <c:v>-0.33046078152744007</c:v>
                </c:pt>
                <c:pt idx="103">
                  <c:v>0.49816722468295049</c:v>
                </c:pt>
                <c:pt idx="104">
                  <c:v>-0.14518101574765874</c:v>
                </c:pt>
                <c:pt idx="105">
                  <c:v>-0.33052333141629919</c:v>
                </c:pt>
                <c:pt idx="106">
                  <c:v>0.52163707819459848</c:v>
                </c:pt>
                <c:pt idx="107">
                  <c:v>-0.18852925617826699</c:v>
                </c:pt>
                <c:pt idx="108">
                  <c:v>0.48045546518661286</c:v>
                </c:pt>
                <c:pt idx="109">
                  <c:v>0.28712587819117985</c:v>
                </c:pt>
                <c:pt idx="110">
                  <c:v>0.36439350139726834</c:v>
                </c:pt>
                <c:pt idx="111">
                  <c:v>0.28203027538129621</c:v>
                </c:pt>
                <c:pt idx="112">
                  <c:v>3.0524232887196856E-2</c:v>
                </c:pt>
                <c:pt idx="113">
                  <c:v>0.19829232446066802</c:v>
                </c:pt>
                <c:pt idx="114">
                  <c:v>0.10780429171673545</c:v>
                </c:pt>
                <c:pt idx="115">
                  <c:v>0.46068505911549318</c:v>
                </c:pt>
                <c:pt idx="116">
                  <c:v>0.17911373561748656</c:v>
                </c:pt>
                <c:pt idx="117">
                  <c:v>0.11438728358554329</c:v>
                </c:pt>
                <c:pt idx="118">
                  <c:v>0.33643229792712548</c:v>
                </c:pt>
                <c:pt idx="119">
                  <c:v>-0.19518723355938361</c:v>
                </c:pt>
                <c:pt idx="120">
                  <c:v>-0.27164239453542605</c:v>
                </c:pt>
                <c:pt idx="121">
                  <c:v>-0.19075843348974786</c:v>
                </c:pt>
                <c:pt idx="122">
                  <c:v>-0.19590415056503963</c:v>
                </c:pt>
                <c:pt idx="123">
                  <c:v>-0.22157362683484205</c:v>
                </c:pt>
                <c:pt idx="124">
                  <c:v>-0.3099074677796021</c:v>
                </c:pt>
                <c:pt idx="125">
                  <c:v>-4.741019305913996E-2</c:v>
                </c:pt>
                <c:pt idx="126">
                  <c:v>-0.19593714590057054</c:v>
                </c:pt>
                <c:pt idx="127">
                  <c:v>-0.24151456364266144</c:v>
                </c:pt>
                <c:pt idx="128">
                  <c:v>4.5181917218556134E-2</c:v>
                </c:pt>
                <c:pt idx="129">
                  <c:v>-0.30399940273967241</c:v>
                </c:pt>
                <c:pt idx="130">
                  <c:v>6.6622678708749827E-2</c:v>
                </c:pt>
                <c:pt idx="131">
                  <c:v>-6.1660301622952218E-3</c:v>
                </c:pt>
                <c:pt idx="132">
                  <c:v>0.54518191721855613</c:v>
                </c:pt>
                <c:pt idx="133">
                  <c:v>-0.49606224567828905</c:v>
                </c:pt>
                <c:pt idx="134">
                  <c:v>-7.2392306876613244E-2</c:v>
                </c:pt>
                <c:pt idx="135">
                  <c:v>0.21295000879202775</c:v>
                </c:pt>
                <c:pt idx="136">
                  <c:v>-8.7112541096831642E-2</c:v>
                </c:pt>
                <c:pt idx="137">
                  <c:v>-0.85698471020406641</c:v>
                </c:pt>
                <c:pt idx="138">
                  <c:v>-0.29885368566438153</c:v>
                </c:pt>
                <c:pt idx="139">
                  <c:v>0.35333971928204777</c:v>
                </c:pt>
                <c:pt idx="140">
                  <c:v>-0.11137429712644531</c:v>
                </c:pt>
              </c:numCache>
            </c:numRef>
          </c:yVal>
          <c:smooth val="0"/>
          <c:extLst>
            <c:ext xmlns:c16="http://schemas.microsoft.com/office/drawing/2014/chart" uri="{C3380CC4-5D6E-409C-BE32-E72D297353CC}">
              <c16:uniqueId val="{00000000-540D-4888-A6A5-E36B2D64AFE8}"/>
            </c:ext>
          </c:extLst>
        </c:ser>
        <c:dLbls>
          <c:showLegendKey val="0"/>
          <c:showVal val="0"/>
          <c:showCatName val="0"/>
          <c:showSerName val="0"/>
          <c:showPercent val="0"/>
          <c:showBubbleSize val="0"/>
        </c:dLbls>
        <c:axId val="1475649919"/>
        <c:axId val="64284719"/>
      </c:scatterChart>
      <c:valAx>
        <c:axId val="1475649919"/>
        <c:scaling>
          <c:orientation val="minMax"/>
          <c:max val="34"/>
          <c:min val="15"/>
        </c:scaling>
        <c:delete val="0"/>
        <c:axPos val="b"/>
        <c:title>
          <c:tx>
            <c:rich>
              <a:bodyPr/>
              <a:lstStyle/>
              <a:p>
                <a:pPr>
                  <a:defRPr/>
                </a:pPr>
                <a:r>
                  <a:rPr lang="en-US"/>
                  <a:t>ACT</a:t>
                </a:r>
              </a:p>
            </c:rich>
          </c:tx>
          <c:overlay val="0"/>
        </c:title>
        <c:numFmt formatCode="General" sourceLinked="1"/>
        <c:majorTickMark val="out"/>
        <c:minorTickMark val="none"/>
        <c:tickLblPos val="nextTo"/>
        <c:crossAx val="64284719"/>
        <c:crosses val="autoZero"/>
        <c:crossBetween val="midCat"/>
      </c:valAx>
      <c:valAx>
        <c:axId val="64284719"/>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1475649919"/>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skipped  Residual Plot</a:t>
            </a:r>
          </a:p>
        </c:rich>
      </c:tx>
      <c:overlay val="0"/>
    </c:title>
    <c:autoTitleDeleted val="0"/>
    <c:plotArea>
      <c:layout/>
      <c:scatterChart>
        <c:scatterStyle val="lineMarker"/>
        <c:varyColors val="0"/>
        <c:ser>
          <c:idx val="0"/>
          <c:order val="0"/>
          <c:spPr>
            <a:ln w="19050">
              <a:noFill/>
            </a:ln>
          </c:spPr>
          <c:trendline>
            <c:trendlineType val="linear"/>
            <c:dispRSqr val="0"/>
            <c:dispEq val="0"/>
          </c:trendline>
          <c:trendline>
            <c:trendlineType val="log"/>
            <c:dispRSqr val="0"/>
            <c:dispEq val="0"/>
          </c:trendline>
          <c:trendline>
            <c:trendlineType val="linear"/>
            <c:dispRSqr val="0"/>
            <c:dispEq val="0"/>
          </c:trendline>
          <c:trendline>
            <c:trendlineType val="linear"/>
            <c:dispRSqr val="1"/>
            <c:dispEq val="1"/>
            <c:trendlineLbl>
              <c:layout>
                <c:manualLayout>
                  <c:x val="3.0463554278650183E-2"/>
                  <c:y val="-0.28366152699688735"/>
                </c:manualLayout>
              </c:layout>
              <c:numFmt formatCode="General" sourceLinked="0"/>
            </c:trendlineLbl>
          </c:trendline>
          <c:xVal>
            <c:numRef>
              <c:f>'Data + Calc'!$D$2:$D$142</c:f>
              <c:numCache>
                <c:formatCode>General</c:formatCode>
                <c:ptCount val="141"/>
                <c:pt idx="0">
                  <c:v>2</c:v>
                </c:pt>
                <c:pt idx="1">
                  <c:v>0</c:v>
                </c:pt>
                <c:pt idx="2">
                  <c:v>0</c:v>
                </c:pt>
                <c:pt idx="3">
                  <c:v>0</c:v>
                </c:pt>
                <c:pt idx="4">
                  <c:v>0</c:v>
                </c:pt>
                <c:pt idx="5">
                  <c:v>0</c:v>
                </c:pt>
                <c:pt idx="6">
                  <c:v>0</c:v>
                </c:pt>
                <c:pt idx="7">
                  <c:v>3</c:v>
                </c:pt>
                <c:pt idx="8">
                  <c:v>2</c:v>
                </c:pt>
                <c:pt idx="9">
                  <c:v>0.5</c:v>
                </c:pt>
                <c:pt idx="10">
                  <c:v>2</c:v>
                </c:pt>
                <c:pt idx="11">
                  <c:v>1</c:v>
                </c:pt>
                <c:pt idx="12">
                  <c:v>0</c:v>
                </c:pt>
                <c:pt idx="13">
                  <c:v>3</c:v>
                </c:pt>
                <c:pt idx="14">
                  <c:v>1</c:v>
                </c:pt>
                <c:pt idx="15">
                  <c:v>3</c:v>
                </c:pt>
                <c:pt idx="16">
                  <c:v>4</c:v>
                </c:pt>
                <c:pt idx="17">
                  <c:v>5</c:v>
                </c:pt>
                <c:pt idx="18">
                  <c:v>2</c:v>
                </c:pt>
                <c:pt idx="19">
                  <c:v>1</c:v>
                </c:pt>
                <c:pt idx="20">
                  <c:v>3</c:v>
                </c:pt>
                <c:pt idx="21">
                  <c:v>1</c:v>
                </c:pt>
                <c:pt idx="22">
                  <c:v>1</c:v>
                </c:pt>
                <c:pt idx="23">
                  <c:v>0</c:v>
                </c:pt>
                <c:pt idx="24">
                  <c:v>2</c:v>
                </c:pt>
                <c:pt idx="25">
                  <c:v>1</c:v>
                </c:pt>
                <c:pt idx="26">
                  <c:v>2</c:v>
                </c:pt>
                <c:pt idx="27">
                  <c:v>1</c:v>
                </c:pt>
                <c:pt idx="28">
                  <c:v>0</c:v>
                </c:pt>
                <c:pt idx="29">
                  <c:v>0.5</c:v>
                </c:pt>
                <c:pt idx="30">
                  <c:v>1</c:v>
                </c:pt>
                <c:pt idx="31">
                  <c:v>1</c:v>
                </c:pt>
                <c:pt idx="32">
                  <c:v>0</c:v>
                </c:pt>
                <c:pt idx="33">
                  <c:v>0</c:v>
                </c:pt>
                <c:pt idx="34">
                  <c:v>1</c:v>
                </c:pt>
                <c:pt idx="35">
                  <c:v>1</c:v>
                </c:pt>
                <c:pt idx="36">
                  <c:v>0.5</c:v>
                </c:pt>
                <c:pt idx="37">
                  <c:v>1</c:v>
                </c:pt>
                <c:pt idx="38">
                  <c:v>0.5</c:v>
                </c:pt>
                <c:pt idx="39">
                  <c:v>0</c:v>
                </c:pt>
                <c:pt idx="40">
                  <c:v>1</c:v>
                </c:pt>
                <c:pt idx="41">
                  <c:v>0</c:v>
                </c:pt>
                <c:pt idx="42">
                  <c:v>2</c:v>
                </c:pt>
                <c:pt idx="43">
                  <c:v>1</c:v>
                </c:pt>
                <c:pt idx="44">
                  <c:v>0</c:v>
                </c:pt>
                <c:pt idx="45">
                  <c:v>1</c:v>
                </c:pt>
                <c:pt idx="46">
                  <c:v>4</c:v>
                </c:pt>
                <c:pt idx="47">
                  <c:v>1</c:v>
                </c:pt>
                <c:pt idx="48">
                  <c:v>2</c:v>
                </c:pt>
                <c:pt idx="49">
                  <c:v>1</c:v>
                </c:pt>
                <c:pt idx="50">
                  <c:v>1</c:v>
                </c:pt>
                <c:pt idx="51">
                  <c:v>1</c:v>
                </c:pt>
                <c:pt idx="52">
                  <c:v>0</c:v>
                </c:pt>
                <c:pt idx="53">
                  <c:v>1</c:v>
                </c:pt>
                <c:pt idx="54">
                  <c:v>1</c:v>
                </c:pt>
                <c:pt idx="55">
                  <c:v>2</c:v>
                </c:pt>
                <c:pt idx="56">
                  <c:v>0.5</c:v>
                </c:pt>
                <c:pt idx="57">
                  <c:v>2</c:v>
                </c:pt>
                <c:pt idx="58">
                  <c:v>0</c:v>
                </c:pt>
                <c:pt idx="59">
                  <c:v>0</c:v>
                </c:pt>
                <c:pt idx="60">
                  <c:v>1</c:v>
                </c:pt>
                <c:pt idx="61">
                  <c:v>1</c:v>
                </c:pt>
                <c:pt idx="62">
                  <c:v>2</c:v>
                </c:pt>
                <c:pt idx="63">
                  <c:v>1</c:v>
                </c:pt>
                <c:pt idx="64">
                  <c:v>1</c:v>
                </c:pt>
                <c:pt idx="65">
                  <c:v>0.5</c:v>
                </c:pt>
                <c:pt idx="66">
                  <c:v>2</c:v>
                </c:pt>
                <c:pt idx="67">
                  <c:v>0</c:v>
                </c:pt>
                <c:pt idx="68">
                  <c:v>0</c:v>
                </c:pt>
                <c:pt idx="69">
                  <c:v>0</c:v>
                </c:pt>
                <c:pt idx="70">
                  <c:v>2</c:v>
                </c:pt>
                <c:pt idx="71">
                  <c:v>2</c:v>
                </c:pt>
                <c:pt idx="72">
                  <c:v>1</c:v>
                </c:pt>
                <c:pt idx="73">
                  <c:v>1</c:v>
                </c:pt>
                <c:pt idx="74">
                  <c:v>0</c:v>
                </c:pt>
                <c:pt idx="75">
                  <c:v>0</c:v>
                </c:pt>
                <c:pt idx="76">
                  <c:v>0</c:v>
                </c:pt>
                <c:pt idx="77">
                  <c:v>1</c:v>
                </c:pt>
                <c:pt idx="78">
                  <c:v>1</c:v>
                </c:pt>
                <c:pt idx="79">
                  <c:v>0.5</c:v>
                </c:pt>
                <c:pt idx="80">
                  <c:v>1</c:v>
                </c:pt>
                <c:pt idx="81">
                  <c:v>0.5</c:v>
                </c:pt>
                <c:pt idx="82">
                  <c:v>2</c:v>
                </c:pt>
                <c:pt idx="83">
                  <c:v>2</c:v>
                </c:pt>
                <c:pt idx="84">
                  <c:v>1</c:v>
                </c:pt>
                <c:pt idx="85">
                  <c:v>1</c:v>
                </c:pt>
                <c:pt idx="86">
                  <c:v>0</c:v>
                </c:pt>
                <c:pt idx="87">
                  <c:v>1</c:v>
                </c:pt>
                <c:pt idx="88">
                  <c:v>2</c:v>
                </c:pt>
                <c:pt idx="89">
                  <c:v>0</c:v>
                </c:pt>
                <c:pt idx="90">
                  <c:v>0</c:v>
                </c:pt>
                <c:pt idx="91">
                  <c:v>3</c:v>
                </c:pt>
                <c:pt idx="92">
                  <c:v>0.25</c:v>
                </c:pt>
                <c:pt idx="93">
                  <c:v>1</c:v>
                </c:pt>
                <c:pt idx="94">
                  <c:v>0</c:v>
                </c:pt>
                <c:pt idx="95">
                  <c:v>0</c:v>
                </c:pt>
                <c:pt idx="96">
                  <c:v>1</c:v>
                </c:pt>
                <c:pt idx="97">
                  <c:v>3</c:v>
                </c:pt>
                <c:pt idx="98">
                  <c:v>0</c:v>
                </c:pt>
                <c:pt idx="99">
                  <c:v>0</c:v>
                </c:pt>
                <c:pt idx="100">
                  <c:v>0.5</c:v>
                </c:pt>
                <c:pt idx="101">
                  <c:v>1</c:v>
                </c:pt>
                <c:pt idx="102">
                  <c:v>1</c:v>
                </c:pt>
                <c:pt idx="103">
                  <c:v>0</c:v>
                </c:pt>
                <c:pt idx="104">
                  <c:v>1</c:v>
                </c:pt>
                <c:pt idx="105">
                  <c:v>1</c:v>
                </c:pt>
                <c:pt idx="106">
                  <c:v>0</c:v>
                </c:pt>
                <c:pt idx="107">
                  <c:v>2</c:v>
                </c:pt>
                <c:pt idx="108">
                  <c:v>0</c:v>
                </c:pt>
                <c:pt idx="109">
                  <c:v>1</c:v>
                </c:pt>
                <c:pt idx="110">
                  <c:v>2</c:v>
                </c:pt>
                <c:pt idx="111">
                  <c:v>2</c:v>
                </c:pt>
                <c:pt idx="112">
                  <c:v>0</c:v>
                </c:pt>
                <c:pt idx="113">
                  <c:v>0</c:v>
                </c:pt>
                <c:pt idx="114">
                  <c:v>1</c:v>
                </c:pt>
                <c:pt idx="115">
                  <c:v>5</c:v>
                </c:pt>
                <c:pt idx="116">
                  <c:v>2</c:v>
                </c:pt>
                <c:pt idx="117">
                  <c:v>2</c:v>
                </c:pt>
                <c:pt idx="118">
                  <c:v>0</c:v>
                </c:pt>
                <c:pt idx="119">
                  <c:v>1</c:v>
                </c:pt>
                <c:pt idx="120">
                  <c:v>1</c:v>
                </c:pt>
                <c:pt idx="121">
                  <c:v>3</c:v>
                </c:pt>
                <c:pt idx="122">
                  <c:v>4</c:v>
                </c:pt>
                <c:pt idx="123">
                  <c:v>1</c:v>
                </c:pt>
                <c:pt idx="124">
                  <c:v>1</c:v>
                </c:pt>
                <c:pt idx="125">
                  <c:v>2</c:v>
                </c:pt>
                <c:pt idx="126">
                  <c:v>0</c:v>
                </c:pt>
                <c:pt idx="127">
                  <c:v>2</c:v>
                </c:pt>
                <c:pt idx="128">
                  <c:v>0</c:v>
                </c:pt>
                <c:pt idx="129">
                  <c:v>1</c:v>
                </c:pt>
                <c:pt idx="130">
                  <c:v>1</c:v>
                </c:pt>
                <c:pt idx="131">
                  <c:v>2</c:v>
                </c:pt>
                <c:pt idx="132">
                  <c:v>0</c:v>
                </c:pt>
                <c:pt idx="133">
                  <c:v>0</c:v>
                </c:pt>
                <c:pt idx="134">
                  <c:v>0</c:v>
                </c:pt>
                <c:pt idx="135">
                  <c:v>0</c:v>
                </c:pt>
                <c:pt idx="136">
                  <c:v>0</c:v>
                </c:pt>
                <c:pt idx="137">
                  <c:v>1</c:v>
                </c:pt>
                <c:pt idx="138">
                  <c:v>0</c:v>
                </c:pt>
                <c:pt idx="139">
                  <c:v>3</c:v>
                </c:pt>
                <c:pt idx="140">
                  <c:v>3</c:v>
                </c:pt>
              </c:numCache>
            </c:numRef>
          </c:xVal>
          <c:yVal>
            <c:numRef>
              <c:f>'Data + Calc'!$H$28:$H$168</c:f>
              <c:numCache>
                <c:formatCode>General</c:formatCode>
                <c:ptCount val="141"/>
                <c:pt idx="0">
                  <c:v>0.23209904308188012</c:v>
                </c:pt>
                <c:pt idx="1">
                  <c:v>0.33934883769093593</c:v>
                </c:pt>
                <c:pt idx="2">
                  <c:v>-0.25481808278144369</c:v>
                </c:pt>
                <c:pt idx="3">
                  <c:v>0.27164329600632353</c:v>
                </c:pt>
                <c:pt idx="4">
                  <c:v>0.19219660975416231</c:v>
                </c:pt>
                <c:pt idx="5">
                  <c:v>-0.15773462254525406</c:v>
                </c:pt>
                <c:pt idx="6">
                  <c:v>-0.4989162355532395</c:v>
                </c:pt>
                <c:pt idx="7">
                  <c:v>4.9194721882184211E-4</c:v>
                </c:pt>
                <c:pt idx="8">
                  <c:v>-6.7900956918119704E-2</c:v>
                </c:pt>
                <c:pt idx="9">
                  <c:v>0.40729180014497413</c:v>
                </c:pt>
                <c:pt idx="10">
                  <c:v>6.1539511522316737E-2</c:v>
                </c:pt>
                <c:pt idx="11">
                  <c:v>-6.9159425034825972E-3</c:v>
                </c:pt>
                <c:pt idx="12">
                  <c:v>-0.16947576711280332</c:v>
                </c:pt>
                <c:pt idx="13">
                  <c:v>-0.23200259638659304</c:v>
                </c:pt>
                <c:pt idx="14">
                  <c:v>0.10183367678794752</c:v>
                </c:pt>
                <c:pt idx="15">
                  <c:v>-8.4787818560960293E-2</c:v>
                </c:pt>
                <c:pt idx="16">
                  <c:v>-0.42534461900547615</c:v>
                </c:pt>
                <c:pt idx="17">
                  <c:v>-4.8002010287078622E-2</c:v>
                </c:pt>
                <c:pt idx="18">
                  <c:v>-0.36790095691811997</c:v>
                </c:pt>
                <c:pt idx="19">
                  <c:v>0.42531596592304632</c:v>
                </c:pt>
                <c:pt idx="20">
                  <c:v>-0.34957682048176197</c:v>
                </c:pt>
                <c:pt idx="21">
                  <c:v>-0.18045456371571511</c:v>
                </c:pt>
                <c:pt idx="22">
                  <c:v>-0.28642517864450312</c:v>
                </c:pt>
                <c:pt idx="23">
                  <c:v>-0.40482430059316865</c:v>
                </c:pt>
                <c:pt idx="24">
                  <c:v>0.10836655439134679</c:v>
                </c:pt>
                <c:pt idx="25">
                  <c:v>8.1280363040109549E-2</c:v>
                </c:pt>
                <c:pt idx="26">
                  <c:v>-0.10331204028734398</c:v>
                </c:pt>
                <c:pt idx="27">
                  <c:v>0.32252452593695402</c:v>
                </c:pt>
                <c:pt idx="28">
                  <c:v>-9.8853685664381352E-2</c:v>
                </c:pt>
                <c:pt idx="29">
                  <c:v>0.17499734182958671</c:v>
                </c:pt>
                <c:pt idx="30">
                  <c:v>-0.22456515211096129</c:v>
                </c:pt>
                <c:pt idx="31">
                  <c:v>0.49600059726032741</c:v>
                </c:pt>
                <c:pt idx="32">
                  <c:v>0.62760769312338693</c:v>
                </c:pt>
                <c:pt idx="33">
                  <c:v>0.31580399866697828</c:v>
                </c:pt>
                <c:pt idx="34">
                  <c:v>-0.2364189608327778</c:v>
                </c:pt>
                <c:pt idx="35">
                  <c:v>-0.53343987118010894</c:v>
                </c:pt>
                <c:pt idx="36">
                  <c:v>1.3262415073762135E-2</c:v>
                </c:pt>
                <c:pt idx="37">
                  <c:v>0.39891713702413734</c:v>
                </c:pt>
                <c:pt idx="38">
                  <c:v>0.26910171241310721</c:v>
                </c:pt>
                <c:pt idx="39">
                  <c:v>0.248161006871225</c:v>
                </c:pt>
                <c:pt idx="40">
                  <c:v>-0.11870720133644053</c:v>
                </c:pt>
                <c:pt idx="41">
                  <c:v>-0.45183899312877518</c:v>
                </c:pt>
                <c:pt idx="42">
                  <c:v>-0.19734142535855614</c:v>
                </c:pt>
                <c:pt idx="43">
                  <c:v>0.67842637316515786</c:v>
                </c:pt>
                <c:pt idx="44">
                  <c:v>0.58045546518661295</c:v>
                </c:pt>
                <c:pt idx="45">
                  <c:v>0.54593182955974306</c:v>
                </c:pt>
                <c:pt idx="46">
                  <c:v>0.1983253197961985</c:v>
                </c:pt>
                <c:pt idx="47">
                  <c:v>0.3165539110081661</c:v>
                </c:pt>
                <c:pt idx="48">
                  <c:v>2.3211888389282009E-2</c:v>
                </c:pt>
                <c:pt idx="49">
                  <c:v>-4.8085119888018113E-2</c:v>
                </c:pt>
                <c:pt idx="50">
                  <c:v>-0.18046699933916566</c:v>
                </c:pt>
                <c:pt idx="51">
                  <c:v>0.37828883776399058</c:v>
                </c:pt>
                <c:pt idx="52">
                  <c:v>-0.14003529867236697</c:v>
                </c:pt>
                <c:pt idx="53">
                  <c:v>-0.20406195262853188</c:v>
                </c:pt>
                <c:pt idx="54">
                  <c:v>-0.46866330488275665</c:v>
                </c:pt>
                <c:pt idx="55">
                  <c:v>6.1414411744599384E-2</c:v>
                </c:pt>
                <c:pt idx="56">
                  <c:v>-2.5065208059272592E-2</c:v>
                </c:pt>
                <c:pt idx="57">
                  <c:v>-0.23560649860273131</c:v>
                </c:pt>
                <c:pt idx="58">
                  <c:v>-0.18717509098569085</c:v>
                </c:pt>
                <c:pt idx="59">
                  <c:v>0.22171206370690744</c:v>
                </c:pt>
                <c:pt idx="60">
                  <c:v>-0.48642517864450285</c:v>
                </c:pt>
                <c:pt idx="61">
                  <c:v>0.30475021655175771</c:v>
                </c:pt>
                <c:pt idx="62">
                  <c:v>-0.33846048847768317</c:v>
                </c:pt>
                <c:pt idx="63">
                  <c:v>4.8252020640662252E-3</c:v>
                </c:pt>
                <c:pt idx="64">
                  <c:v>0.25183989459967249</c:v>
                </c:pt>
                <c:pt idx="65">
                  <c:v>0.38084285698065701</c:v>
                </c:pt>
                <c:pt idx="66">
                  <c:v>0.13501558284569093</c:v>
                </c:pt>
                <c:pt idx="67">
                  <c:v>-0.18717509098569085</c:v>
                </c:pt>
                <c:pt idx="68">
                  <c:v>-0.49599969578942993</c:v>
                </c:pt>
                <c:pt idx="69">
                  <c:v>-0.27245485676547254</c:v>
                </c:pt>
                <c:pt idx="70">
                  <c:v>0.52898241802804336</c:v>
                </c:pt>
                <c:pt idx="71">
                  <c:v>-0.55915133762668923</c:v>
                </c:pt>
                <c:pt idx="72">
                  <c:v>-0.33643139645622799</c:v>
                </c:pt>
                <c:pt idx="73">
                  <c:v>0.10189622667680664</c:v>
                </c:pt>
                <c:pt idx="74">
                  <c:v>-0.77828793629309256</c:v>
                </c:pt>
                <c:pt idx="75">
                  <c:v>0.50407528972287929</c:v>
                </c:pt>
                <c:pt idx="76">
                  <c:v>-0.14593092808884567</c:v>
                </c:pt>
                <c:pt idx="77">
                  <c:v>0.8165663466316162</c:v>
                </c:pt>
                <c:pt idx="78">
                  <c:v>4.6006815072052731E-2</c:v>
                </c:pt>
                <c:pt idx="79">
                  <c:v>-0.38382104516242777</c:v>
                </c:pt>
                <c:pt idx="80">
                  <c:v>9.5938047371468382E-2</c:v>
                </c:pt>
                <c:pt idx="81">
                  <c:v>0.23089918905779072</c:v>
                </c:pt>
                <c:pt idx="82">
                  <c:v>2.5334748637266813E-3</c:v>
                </c:pt>
                <c:pt idx="83">
                  <c:v>-0.39442488559474587</c:v>
                </c:pt>
                <c:pt idx="84">
                  <c:v>0.64022384980984137</c:v>
                </c:pt>
                <c:pt idx="85">
                  <c:v>-0.12760679165248856</c:v>
                </c:pt>
                <c:pt idx="86">
                  <c:v>-0.10766585484467006</c:v>
                </c:pt>
                <c:pt idx="87">
                  <c:v>-0.10399940273967268</c:v>
                </c:pt>
                <c:pt idx="88">
                  <c:v>4.6756727413239663E-2</c:v>
                </c:pt>
                <c:pt idx="89">
                  <c:v>0.21580399866697819</c:v>
                </c:pt>
                <c:pt idx="90">
                  <c:v>0.23052423288719659</c:v>
                </c:pt>
                <c:pt idx="91">
                  <c:v>0.5975004219427027</c:v>
                </c:pt>
                <c:pt idx="92">
                  <c:v>0.25721058251641571</c:v>
                </c:pt>
                <c:pt idx="93">
                  <c:v>-3.9347936220038182E-2</c:v>
                </c:pt>
                <c:pt idx="94">
                  <c:v>-0.25767207265639547</c:v>
                </c:pt>
                <c:pt idx="95">
                  <c:v>-9.5937145900570453E-2</c:v>
                </c:pt>
                <c:pt idx="96">
                  <c:v>-0.1775380239519051</c:v>
                </c:pt>
                <c:pt idx="97">
                  <c:v>0.37980109806981543</c:v>
                </c:pt>
                <c:pt idx="98">
                  <c:v>-0.55779717243411264</c:v>
                </c:pt>
                <c:pt idx="99">
                  <c:v>-0.26655922734899296</c:v>
                </c:pt>
                <c:pt idx="100">
                  <c:v>-0.3279067623107732</c:v>
                </c:pt>
                <c:pt idx="101">
                  <c:v>-0.42163617672370091</c:v>
                </c:pt>
                <c:pt idx="102">
                  <c:v>-0.33046078152744007</c:v>
                </c:pt>
                <c:pt idx="103">
                  <c:v>0.49816722468295049</c:v>
                </c:pt>
                <c:pt idx="104">
                  <c:v>-0.14518101574765874</c:v>
                </c:pt>
                <c:pt idx="105">
                  <c:v>-0.33052333141629919</c:v>
                </c:pt>
                <c:pt idx="106">
                  <c:v>0.52163707819459848</c:v>
                </c:pt>
                <c:pt idx="107">
                  <c:v>-0.18852925617826699</c:v>
                </c:pt>
                <c:pt idx="108">
                  <c:v>0.48045546518661286</c:v>
                </c:pt>
                <c:pt idx="109">
                  <c:v>0.28712587819117985</c:v>
                </c:pt>
                <c:pt idx="110">
                  <c:v>0.36439350139726834</c:v>
                </c:pt>
                <c:pt idx="111">
                  <c:v>0.28203027538129621</c:v>
                </c:pt>
                <c:pt idx="112">
                  <c:v>3.0524232887196856E-2</c:v>
                </c:pt>
                <c:pt idx="113">
                  <c:v>0.19829232446066802</c:v>
                </c:pt>
                <c:pt idx="114">
                  <c:v>0.10780429171673545</c:v>
                </c:pt>
                <c:pt idx="115">
                  <c:v>0.46068505911549318</c:v>
                </c:pt>
                <c:pt idx="116">
                  <c:v>0.17911373561748656</c:v>
                </c:pt>
                <c:pt idx="117">
                  <c:v>0.11438728358554329</c:v>
                </c:pt>
                <c:pt idx="118">
                  <c:v>0.33643229792712548</c:v>
                </c:pt>
                <c:pt idx="119">
                  <c:v>-0.19518723355938361</c:v>
                </c:pt>
                <c:pt idx="120">
                  <c:v>-0.27164239453542605</c:v>
                </c:pt>
                <c:pt idx="121">
                  <c:v>-0.19075843348974786</c:v>
                </c:pt>
                <c:pt idx="122">
                  <c:v>-0.19590415056503963</c:v>
                </c:pt>
                <c:pt idx="123">
                  <c:v>-0.22157362683484205</c:v>
                </c:pt>
                <c:pt idx="124">
                  <c:v>-0.3099074677796021</c:v>
                </c:pt>
                <c:pt idx="125">
                  <c:v>-4.741019305913996E-2</c:v>
                </c:pt>
                <c:pt idx="126">
                  <c:v>-0.19593714590057054</c:v>
                </c:pt>
                <c:pt idx="127">
                  <c:v>-0.24151456364266144</c:v>
                </c:pt>
                <c:pt idx="128">
                  <c:v>4.5181917218556134E-2</c:v>
                </c:pt>
                <c:pt idx="129">
                  <c:v>-0.30399940273967241</c:v>
                </c:pt>
                <c:pt idx="130">
                  <c:v>6.6622678708749827E-2</c:v>
                </c:pt>
                <c:pt idx="131">
                  <c:v>-6.1660301622952218E-3</c:v>
                </c:pt>
                <c:pt idx="132">
                  <c:v>0.54518191721855613</c:v>
                </c:pt>
                <c:pt idx="133">
                  <c:v>-0.49606224567828905</c:v>
                </c:pt>
                <c:pt idx="134">
                  <c:v>-7.2392306876613244E-2</c:v>
                </c:pt>
                <c:pt idx="135">
                  <c:v>0.21295000879202775</c:v>
                </c:pt>
                <c:pt idx="136">
                  <c:v>-8.7112541096831642E-2</c:v>
                </c:pt>
                <c:pt idx="137">
                  <c:v>-0.85698471020406641</c:v>
                </c:pt>
                <c:pt idx="138">
                  <c:v>-0.29885368566438153</c:v>
                </c:pt>
                <c:pt idx="139">
                  <c:v>0.35333971928204777</c:v>
                </c:pt>
                <c:pt idx="140">
                  <c:v>-0.11137429712644531</c:v>
                </c:pt>
              </c:numCache>
            </c:numRef>
          </c:yVal>
          <c:smooth val="0"/>
          <c:extLst>
            <c:ext xmlns:c16="http://schemas.microsoft.com/office/drawing/2014/chart" uri="{C3380CC4-5D6E-409C-BE32-E72D297353CC}">
              <c16:uniqueId val="{00000000-6787-49D5-BF7F-59F027DA341A}"/>
            </c:ext>
          </c:extLst>
        </c:ser>
        <c:dLbls>
          <c:showLegendKey val="0"/>
          <c:showVal val="0"/>
          <c:showCatName val="0"/>
          <c:showSerName val="0"/>
          <c:showPercent val="0"/>
          <c:showBubbleSize val="0"/>
        </c:dLbls>
        <c:axId val="1475664719"/>
        <c:axId val="64282223"/>
      </c:scatterChart>
      <c:valAx>
        <c:axId val="1475664719"/>
        <c:scaling>
          <c:orientation val="minMax"/>
          <c:max val="5"/>
          <c:min val="-0.5"/>
        </c:scaling>
        <c:delete val="0"/>
        <c:axPos val="b"/>
        <c:title>
          <c:tx>
            <c:rich>
              <a:bodyPr/>
              <a:lstStyle/>
              <a:p>
                <a:pPr>
                  <a:defRPr/>
                </a:pPr>
                <a:r>
                  <a:rPr lang="en-US"/>
                  <a:t>skipped</a:t>
                </a:r>
              </a:p>
            </c:rich>
          </c:tx>
          <c:overlay val="0"/>
        </c:title>
        <c:numFmt formatCode="General" sourceLinked="1"/>
        <c:majorTickMark val="out"/>
        <c:minorTickMark val="none"/>
        <c:tickLblPos val="nextTo"/>
        <c:crossAx val="64282223"/>
        <c:crosses val="autoZero"/>
        <c:crossBetween val="midCat"/>
      </c:valAx>
      <c:valAx>
        <c:axId val="64282223"/>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1475664719"/>
        <c:crossesAt val="-2"/>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Test for Independance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yVal>
            <c:numRef>
              <c:f>'Data + Calc'!$H$28:$H$168</c:f>
              <c:numCache>
                <c:formatCode>General</c:formatCode>
                <c:ptCount val="141"/>
                <c:pt idx="0">
                  <c:v>0.23209904308188012</c:v>
                </c:pt>
                <c:pt idx="1">
                  <c:v>0.33934883769093593</c:v>
                </c:pt>
                <c:pt idx="2">
                  <c:v>-0.25481808278144369</c:v>
                </c:pt>
                <c:pt idx="3">
                  <c:v>0.27164329600632353</c:v>
                </c:pt>
                <c:pt idx="4">
                  <c:v>0.19219660975416231</c:v>
                </c:pt>
                <c:pt idx="5">
                  <c:v>-0.15773462254525406</c:v>
                </c:pt>
                <c:pt idx="6">
                  <c:v>-0.4989162355532395</c:v>
                </c:pt>
                <c:pt idx="7">
                  <c:v>4.9194721882184211E-4</c:v>
                </c:pt>
                <c:pt idx="8">
                  <c:v>-6.7900956918119704E-2</c:v>
                </c:pt>
                <c:pt idx="9">
                  <c:v>0.40729180014497413</c:v>
                </c:pt>
                <c:pt idx="10">
                  <c:v>6.1539511522316737E-2</c:v>
                </c:pt>
                <c:pt idx="11">
                  <c:v>-6.9159425034825972E-3</c:v>
                </c:pt>
                <c:pt idx="12">
                  <c:v>-0.16947576711280332</c:v>
                </c:pt>
                <c:pt idx="13">
                  <c:v>-0.23200259638659304</c:v>
                </c:pt>
                <c:pt idx="14">
                  <c:v>0.10183367678794752</c:v>
                </c:pt>
                <c:pt idx="15">
                  <c:v>-8.4787818560960293E-2</c:v>
                </c:pt>
                <c:pt idx="16">
                  <c:v>-0.42534461900547615</c:v>
                </c:pt>
                <c:pt idx="17">
                  <c:v>-4.8002010287078622E-2</c:v>
                </c:pt>
                <c:pt idx="18">
                  <c:v>-0.36790095691811997</c:v>
                </c:pt>
                <c:pt idx="19">
                  <c:v>0.42531596592304632</c:v>
                </c:pt>
                <c:pt idx="20">
                  <c:v>-0.34957682048176197</c:v>
                </c:pt>
                <c:pt idx="21">
                  <c:v>-0.18045456371571511</c:v>
                </c:pt>
                <c:pt idx="22">
                  <c:v>-0.28642517864450312</c:v>
                </c:pt>
                <c:pt idx="23">
                  <c:v>-0.40482430059316865</c:v>
                </c:pt>
                <c:pt idx="24">
                  <c:v>0.10836655439134679</c:v>
                </c:pt>
                <c:pt idx="25">
                  <c:v>8.1280363040109549E-2</c:v>
                </c:pt>
                <c:pt idx="26">
                  <c:v>-0.10331204028734398</c:v>
                </c:pt>
                <c:pt idx="27">
                  <c:v>0.32252452593695402</c:v>
                </c:pt>
                <c:pt idx="28">
                  <c:v>-9.8853685664381352E-2</c:v>
                </c:pt>
                <c:pt idx="29">
                  <c:v>0.17499734182958671</c:v>
                </c:pt>
                <c:pt idx="30">
                  <c:v>-0.22456515211096129</c:v>
                </c:pt>
                <c:pt idx="31">
                  <c:v>0.49600059726032741</c:v>
                </c:pt>
                <c:pt idx="32">
                  <c:v>0.62760769312338693</c:v>
                </c:pt>
                <c:pt idx="33">
                  <c:v>0.31580399866697828</c:v>
                </c:pt>
                <c:pt idx="34">
                  <c:v>-0.2364189608327778</c:v>
                </c:pt>
                <c:pt idx="35">
                  <c:v>-0.53343987118010894</c:v>
                </c:pt>
                <c:pt idx="36">
                  <c:v>1.3262415073762135E-2</c:v>
                </c:pt>
                <c:pt idx="37">
                  <c:v>0.39891713702413734</c:v>
                </c:pt>
                <c:pt idx="38">
                  <c:v>0.26910171241310721</c:v>
                </c:pt>
                <c:pt idx="39">
                  <c:v>0.248161006871225</c:v>
                </c:pt>
                <c:pt idx="40">
                  <c:v>-0.11870720133644053</c:v>
                </c:pt>
                <c:pt idx="41">
                  <c:v>-0.45183899312877518</c:v>
                </c:pt>
                <c:pt idx="42">
                  <c:v>-0.19734142535855614</c:v>
                </c:pt>
                <c:pt idx="43">
                  <c:v>0.67842637316515786</c:v>
                </c:pt>
                <c:pt idx="44">
                  <c:v>0.58045546518661295</c:v>
                </c:pt>
                <c:pt idx="45">
                  <c:v>0.54593182955974306</c:v>
                </c:pt>
                <c:pt idx="46">
                  <c:v>0.1983253197961985</c:v>
                </c:pt>
                <c:pt idx="47">
                  <c:v>0.3165539110081661</c:v>
                </c:pt>
                <c:pt idx="48">
                  <c:v>2.3211888389282009E-2</c:v>
                </c:pt>
                <c:pt idx="49">
                  <c:v>-4.8085119888018113E-2</c:v>
                </c:pt>
                <c:pt idx="50">
                  <c:v>-0.18046699933916566</c:v>
                </c:pt>
                <c:pt idx="51">
                  <c:v>0.37828883776399058</c:v>
                </c:pt>
                <c:pt idx="52">
                  <c:v>-0.14003529867236697</c:v>
                </c:pt>
                <c:pt idx="53">
                  <c:v>-0.20406195262853188</c:v>
                </c:pt>
                <c:pt idx="54">
                  <c:v>-0.46866330488275665</c:v>
                </c:pt>
                <c:pt idx="55">
                  <c:v>6.1414411744599384E-2</c:v>
                </c:pt>
                <c:pt idx="56">
                  <c:v>-2.5065208059272592E-2</c:v>
                </c:pt>
                <c:pt idx="57">
                  <c:v>-0.23560649860273131</c:v>
                </c:pt>
                <c:pt idx="58">
                  <c:v>-0.18717509098569085</c:v>
                </c:pt>
                <c:pt idx="59">
                  <c:v>0.22171206370690744</c:v>
                </c:pt>
                <c:pt idx="60">
                  <c:v>-0.48642517864450285</c:v>
                </c:pt>
                <c:pt idx="61">
                  <c:v>0.30475021655175771</c:v>
                </c:pt>
                <c:pt idx="62">
                  <c:v>-0.33846048847768317</c:v>
                </c:pt>
                <c:pt idx="63">
                  <c:v>4.8252020640662252E-3</c:v>
                </c:pt>
                <c:pt idx="64">
                  <c:v>0.25183989459967249</c:v>
                </c:pt>
                <c:pt idx="65">
                  <c:v>0.38084285698065701</c:v>
                </c:pt>
                <c:pt idx="66">
                  <c:v>0.13501558284569093</c:v>
                </c:pt>
                <c:pt idx="67">
                  <c:v>-0.18717509098569085</c:v>
                </c:pt>
                <c:pt idx="68">
                  <c:v>-0.49599969578942993</c:v>
                </c:pt>
                <c:pt idx="69">
                  <c:v>-0.27245485676547254</c:v>
                </c:pt>
                <c:pt idx="70">
                  <c:v>0.52898241802804336</c:v>
                </c:pt>
                <c:pt idx="71">
                  <c:v>-0.55915133762668923</c:v>
                </c:pt>
                <c:pt idx="72">
                  <c:v>-0.33643139645622799</c:v>
                </c:pt>
                <c:pt idx="73">
                  <c:v>0.10189622667680664</c:v>
                </c:pt>
                <c:pt idx="74">
                  <c:v>-0.77828793629309256</c:v>
                </c:pt>
                <c:pt idx="75">
                  <c:v>0.50407528972287929</c:v>
                </c:pt>
                <c:pt idx="76">
                  <c:v>-0.14593092808884567</c:v>
                </c:pt>
                <c:pt idx="77">
                  <c:v>0.8165663466316162</c:v>
                </c:pt>
                <c:pt idx="78">
                  <c:v>4.6006815072052731E-2</c:v>
                </c:pt>
                <c:pt idx="79">
                  <c:v>-0.38382104516242777</c:v>
                </c:pt>
                <c:pt idx="80">
                  <c:v>9.5938047371468382E-2</c:v>
                </c:pt>
                <c:pt idx="81">
                  <c:v>0.23089918905779072</c:v>
                </c:pt>
                <c:pt idx="82">
                  <c:v>2.5334748637266813E-3</c:v>
                </c:pt>
                <c:pt idx="83">
                  <c:v>-0.39442488559474587</c:v>
                </c:pt>
                <c:pt idx="84">
                  <c:v>0.64022384980984137</c:v>
                </c:pt>
                <c:pt idx="85">
                  <c:v>-0.12760679165248856</c:v>
                </c:pt>
                <c:pt idx="86">
                  <c:v>-0.10766585484467006</c:v>
                </c:pt>
                <c:pt idx="87">
                  <c:v>-0.10399940273967268</c:v>
                </c:pt>
                <c:pt idx="88">
                  <c:v>4.6756727413239663E-2</c:v>
                </c:pt>
                <c:pt idx="89">
                  <c:v>0.21580399866697819</c:v>
                </c:pt>
                <c:pt idx="90">
                  <c:v>0.23052423288719659</c:v>
                </c:pt>
                <c:pt idx="91">
                  <c:v>0.5975004219427027</c:v>
                </c:pt>
                <c:pt idx="92">
                  <c:v>0.25721058251641571</c:v>
                </c:pt>
                <c:pt idx="93">
                  <c:v>-3.9347936220038182E-2</c:v>
                </c:pt>
                <c:pt idx="94">
                  <c:v>-0.25767207265639547</c:v>
                </c:pt>
                <c:pt idx="95">
                  <c:v>-9.5937145900570453E-2</c:v>
                </c:pt>
                <c:pt idx="96">
                  <c:v>-0.1775380239519051</c:v>
                </c:pt>
                <c:pt idx="97">
                  <c:v>0.37980109806981543</c:v>
                </c:pt>
                <c:pt idx="98">
                  <c:v>-0.55779717243411264</c:v>
                </c:pt>
                <c:pt idx="99">
                  <c:v>-0.26655922734899296</c:v>
                </c:pt>
                <c:pt idx="100">
                  <c:v>-0.3279067623107732</c:v>
                </c:pt>
                <c:pt idx="101">
                  <c:v>-0.42163617672370091</c:v>
                </c:pt>
                <c:pt idx="102">
                  <c:v>-0.33046078152744007</c:v>
                </c:pt>
                <c:pt idx="103">
                  <c:v>0.49816722468295049</c:v>
                </c:pt>
                <c:pt idx="104">
                  <c:v>-0.14518101574765874</c:v>
                </c:pt>
                <c:pt idx="105">
                  <c:v>-0.33052333141629919</c:v>
                </c:pt>
                <c:pt idx="106">
                  <c:v>0.52163707819459848</c:v>
                </c:pt>
                <c:pt idx="107">
                  <c:v>-0.18852925617826699</c:v>
                </c:pt>
                <c:pt idx="108">
                  <c:v>0.48045546518661286</c:v>
                </c:pt>
                <c:pt idx="109">
                  <c:v>0.28712587819117985</c:v>
                </c:pt>
                <c:pt idx="110">
                  <c:v>0.36439350139726834</c:v>
                </c:pt>
                <c:pt idx="111">
                  <c:v>0.28203027538129621</c:v>
                </c:pt>
                <c:pt idx="112">
                  <c:v>3.0524232887196856E-2</c:v>
                </c:pt>
                <c:pt idx="113">
                  <c:v>0.19829232446066802</c:v>
                </c:pt>
                <c:pt idx="114">
                  <c:v>0.10780429171673545</c:v>
                </c:pt>
                <c:pt idx="115">
                  <c:v>0.46068505911549318</c:v>
                </c:pt>
                <c:pt idx="116">
                  <c:v>0.17911373561748656</c:v>
                </c:pt>
                <c:pt idx="117">
                  <c:v>0.11438728358554329</c:v>
                </c:pt>
                <c:pt idx="118">
                  <c:v>0.33643229792712548</c:v>
                </c:pt>
                <c:pt idx="119">
                  <c:v>-0.19518723355938361</c:v>
                </c:pt>
                <c:pt idx="120">
                  <c:v>-0.27164239453542605</c:v>
                </c:pt>
                <c:pt idx="121">
                  <c:v>-0.19075843348974786</c:v>
                </c:pt>
                <c:pt idx="122">
                  <c:v>-0.19590415056503963</c:v>
                </c:pt>
                <c:pt idx="123">
                  <c:v>-0.22157362683484205</c:v>
                </c:pt>
                <c:pt idx="124">
                  <c:v>-0.3099074677796021</c:v>
                </c:pt>
                <c:pt idx="125">
                  <c:v>-4.741019305913996E-2</c:v>
                </c:pt>
                <c:pt idx="126">
                  <c:v>-0.19593714590057054</c:v>
                </c:pt>
                <c:pt idx="127">
                  <c:v>-0.24151456364266144</c:v>
                </c:pt>
                <c:pt idx="128">
                  <c:v>4.5181917218556134E-2</c:v>
                </c:pt>
                <c:pt idx="129">
                  <c:v>-0.30399940273967241</c:v>
                </c:pt>
                <c:pt idx="130">
                  <c:v>6.6622678708749827E-2</c:v>
                </c:pt>
                <c:pt idx="131">
                  <c:v>-6.1660301622952218E-3</c:v>
                </c:pt>
                <c:pt idx="132">
                  <c:v>0.54518191721855613</c:v>
                </c:pt>
                <c:pt idx="133">
                  <c:v>-0.49606224567828905</c:v>
                </c:pt>
                <c:pt idx="134">
                  <c:v>-7.2392306876613244E-2</c:v>
                </c:pt>
                <c:pt idx="135">
                  <c:v>0.21295000879202775</c:v>
                </c:pt>
                <c:pt idx="136">
                  <c:v>-8.7112541096831642E-2</c:v>
                </c:pt>
                <c:pt idx="137">
                  <c:v>-0.85698471020406641</c:v>
                </c:pt>
                <c:pt idx="138">
                  <c:v>-0.29885368566438153</c:v>
                </c:pt>
                <c:pt idx="139">
                  <c:v>0.35333971928204777</c:v>
                </c:pt>
                <c:pt idx="140">
                  <c:v>-0.11137429712644531</c:v>
                </c:pt>
              </c:numCache>
            </c:numRef>
          </c:yVal>
          <c:smooth val="0"/>
          <c:extLst>
            <c:ext xmlns:c16="http://schemas.microsoft.com/office/drawing/2014/chart" uri="{C3380CC4-5D6E-409C-BE32-E72D297353CC}">
              <c16:uniqueId val="{00000000-4C4F-409B-8138-6550C77ACA83}"/>
            </c:ext>
          </c:extLst>
        </c:ser>
        <c:dLbls>
          <c:showLegendKey val="0"/>
          <c:showVal val="0"/>
          <c:showCatName val="0"/>
          <c:showSerName val="0"/>
          <c:showPercent val="0"/>
          <c:showBubbleSize val="0"/>
        </c:dLbls>
        <c:axId val="123226031"/>
        <c:axId val="1676159855"/>
      </c:scatterChart>
      <c:valAx>
        <c:axId val="123226031"/>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159855"/>
        <c:crosses val="autoZero"/>
        <c:crossBetween val="midCat"/>
      </c:valAx>
      <c:valAx>
        <c:axId val="1676159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22603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Histogram</a:t>
            </a:r>
          </a:p>
        </c:rich>
      </c:tx>
      <c:overlay val="0"/>
    </c:title>
    <c:autoTitleDeleted val="0"/>
    <c:plotArea>
      <c:layout/>
      <c:barChart>
        <c:barDir val="col"/>
        <c:grouping val="clustered"/>
        <c:varyColors val="0"/>
        <c:ser>
          <c:idx val="0"/>
          <c:order val="0"/>
          <c:tx>
            <c:v>Frequency</c:v>
          </c:tx>
          <c:invertIfNegative val="0"/>
          <c:cat>
            <c:strRef>
              <c:f>'Data + Calc'!$O$72:$O$79</c:f>
              <c:strCache>
                <c:ptCount val="8"/>
                <c:pt idx="0">
                  <c:v>-3</c:v>
                </c:pt>
                <c:pt idx="1">
                  <c:v>-2</c:v>
                </c:pt>
                <c:pt idx="2">
                  <c:v>-1</c:v>
                </c:pt>
                <c:pt idx="3">
                  <c:v>0</c:v>
                </c:pt>
                <c:pt idx="4">
                  <c:v>1</c:v>
                </c:pt>
                <c:pt idx="5">
                  <c:v>2</c:v>
                </c:pt>
                <c:pt idx="6">
                  <c:v>3</c:v>
                </c:pt>
                <c:pt idx="7">
                  <c:v>More</c:v>
                </c:pt>
              </c:strCache>
            </c:strRef>
          </c:cat>
          <c:val>
            <c:numRef>
              <c:f>'Data + Calc'!$P$72:$P$79</c:f>
              <c:numCache>
                <c:formatCode>General</c:formatCode>
                <c:ptCount val="8"/>
                <c:pt idx="0">
                  <c:v>0</c:v>
                </c:pt>
                <c:pt idx="1">
                  <c:v>2</c:v>
                </c:pt>
                <c:pt idx="2">
                  <c:v>21</c:v>
                </c:pt>
                <c:pt idx="3">
                  <c:v>51</c:v>
                </c:pt>
                <c:pt idx="4">
                  <c:v>42</c:v>
                </c:pt>
                <c:pt idx="5">
                  <c:v>23</c:v>
                </c:pt>
                <c:pt idx="6">
                  <c:v>2</c:v>
                </c:pt>
                <c:pt idx="7">
                  <c:v>0</c:v>
                </c:pt>
              </c:numCache>
            </c:numRef>
          </c:val>
          <c:extLst>
            <c:ext xmlns:c16="http://schemas.microsoft.com/office/drawing/2014/chart" uri="{C3380CC4-5D6E-409C-BE32-E72D297353CC}">
              <c16:uniqueId val="{00000000-B546-46BE-A5C6-8EFE4E6AC99B}"/>
            </c:ext>
          </c:extLst>
        </c:ser>
        <c:dLbls>
          <c:showLegendKey val="0"/>
          <c:showVal val="0"/>
          <c:showCatName val="0"/>
          <c:showSerName val="0"/>
          <c:showPercent val="0"/>
          <c:showBubbleSize val="0"/>
        </c:dLbls>
        <c:gapWidth val="150"/>
        <c:axId val="671587648"/>
        <c:axId val="671584736"/>
      </c:barChart>
      <c:catAx>
        <c:axId val="671587648"/>
        <c:scaling>
          <c:orientation val="minMax"/>
        </c:scaling>
        <c:delete val="0"/>
        <c:axPos val="b"/>
        <c:title>
          <c:tx>
            <c:rich>
              <a:bodyPr/>
              <a:lstStyle/>
              <a:p>
                <a:pPr>
                  <a:defRPr/>
                </a:pPr>
                <a:r>
                  <a:rPr lang="en-US"/>
                  <a:t>bin</a:t>
                </a:r>
              </a:p>
            </c:rich>
          </c:tx>
          <c:overlay val="0"/>
        </c:title>
        <c:numFmt formatCode="General" sourceLinked="1"/>
        <c:majorTickMark val="out"/>
        <c:minorTickMark val="none"/>
        <c:tickLblPos val="nextTo"/>
        <c:crossAx val="671584736"/>
        <c:crosses val="autoZero"/>
        <c:auto val="1"/>
        <c:lblAlgn val="ctr"/>
        <c:lblOffset val="100"/>
        <c:noMultiLvlLbl val="0"/>
      </c:catAx>
      <c:valAx>
        <c:axId val="671584736"/>
        <c:scaling>
          <c:orientation val="minMax"/>
        </c:scaling>
        <c:delete val="0"/>
        <c:axPos val="l"/>
        <c:title>
          <c:tx>
            <c:rich>
              <a:bodyPr/>
              <a:lstStyle/>
              <a:p>
                <a:pPr>
                  <a:defRPr/>
                </a:pPr>
                <a:r>
                  <a:rPr lang="en-US"/>
                  <a:t>Frequency</a:t>
                </a:r>
              </a:p>
            </c:rich>
          </c:tx>
          <c:overlay val="0"/>
        </c:title>
        <c:numFmt formatCode="General" sourceLinked="1"/>
        <c:majorTickMark val="out"/>
        <c:minorTickMark val="none"/>
        <c:tickLblPos val="nextTo"/>
        <c:crossAx val="671587648"/>
        <c:crosses val="autoZero"/>
        <c:crossBetween val="between"/>
      </c:valAx>
    </c:plotArea>
    <c:legend>
      <c:legendPos val="r"/>
      <c:overlay val="0"/>
    </c:legend>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ACT  Residual Plot</a:t>
            </a:r>
          </a:p>
        </c:rich>
      </c:tx>
      <c:overlay val="0"/>
    </c:title>
    <c:autoTitleDeleted val="0"/>
    <c:plotArea>
      <c:layout/>
      <c:scatterChart>
        <c:scatterStyle val="lineMarker"/>
        <c:varyColors val="0"/>
        <c:ser>
          <c:idx val="0"/>
          <c:order val="0"/>
          <c:spPr>
            <a:ln w="19050">
              <a:noFill/>
            </a:ln>
          </c:spPr>
          <c:xVal>
            <c:numRef>
              <c:f>'Data + Calc'!$C$2:$C$142</c:f>
              <c:numCache>
                <c:formatCode>General</c:formatCode>
                <c:ptCount val="141"/>
                <c:pt idx="0">
                  <c:v>21</c:v>
                </c:pt>
                <c:pt idx="1">
                  <c:v>24</c:v>
                </c:pt>
                <c:pt idx="2">
                  <c:v>26</c:v>
                </c:pt>
                <c:pt idx="3">
                  <c:v>27</c:v>
                </c:pt>
                <c:pt idx="4">
                  <c:v>28</c:v>
                </c:pt>
                <c:pt idx="5">
                  <c:v>25</c:v>
                </c:pt>
                <c:pt idx="6">
                  <c:v>25</c:v>
                </c:pt>
                <c:pt idx="7">
                  <c:v>22</c:v>
                </c:pt>
                <c:pt idx="8">
                  <c:v>21</c:v>
                </c:pt>
                <c:pt idx="9">
                  <c:v>27</c:v>
                </c:pt>
                <c:pt idx="10">
                  <c:v>19</c:v>
                </c:pt>
                <c:pt idx="11">
                  <c:v>22</c:v>
                </c:pt>
                <c:pt idx="12">
                  <c:v>23</c:v>
                </c:pt>
                <c:pt idx="13">
                  <c:v>29</c:v>
                </c:pt>
                <c:pt idx="14">
                  <c:v>25</c:v>
                </c:pt>
                <c:pt idx="15">
                  <c:v>21</c:v>
                </c:pt>
                <c:pt idx="16">
                  <c:v>29</c:v>
                </c:pt>
                <c:pt idx="17">
                  <c:v>23</c:v>
                </c:pt>
                <c:pt idx="18">
                  <c:v>21</c:v>
                </c:pt>
                <c:pt idx="19">
                  <c:v>29</c:v>
                </c:pt>
                <c:pt idx="20">
                  <c:v>25</c:v>
                </c:pt>
                <c:pt idx="21">
                  <c:v>23</c:v>
                </c:pt>
                <c:pt idx="22">
                  <c:v>27</c:v>
                </c:pt>
                <c:pt idx="23">
                  <c:v>25</c:v>
                </c:pt>
                <c:pt idx="24">
                  <c:v>33</c:v>
                </c:pt>
                <c:pt idx="25">
                  <c:v>24</c:v>
                </c:pt>
                <c:pt idx="26">
                  <c:v>27</c:v>
                </c:pt>
                <c:pt idx="27">
                  <c:v>20</c:v>
                </c:pt>
                <c:pt idx="28">
                  <c:v>21</c:v>
                </c:pt>
                <c:pt idx="29">
                  <c:v>24</c:v>
                </c:pt>
                <c:pt idx="30">
                  <c:v>20</c:v>
                </c:pt>
                <c:pt idx="31">
                  <c:v>23</c:v>
                </c:pt>
                <c:pt idx="32">
                  <c:v>22</c:v>
                </c:pt>
                <c:pt idx="33">
                  <c:v>24</c:v>
                </c:pt>
                <c:pt idx="34">
                  <c:v>28</c:v>
                </c:pt>
                <c:pt idx="35">
                  <c:v>25</c:v>
                </c:pt>
                <c:pt idx="36">
                  <c:v>23</c:v>
                </c:pt>
                <c:pt idx="37">
                  <c:v>24</c:v>
                </c:pt>
                <c:pt idx="38">
                  <c:v>26</c:v>
                </c:pt>
                <c:pt idx="39">
                  <c:v>23</c:v>
                </c:pt>
                <c:pt idx="40">
                  <c:v>26</c:v>
                </c:pt>
                <c:pt idx="41">
                  <c:v>23</c:v>
                </c:pt>
                <c:pt idx="42">
                  <c:v>23</c:v>
                </c:pt>
                <c:pt idx="43">
                  <c:v>19</c:v>
                </c:pt>
                <c:pt idx="44">
                  <c:v>26</c:v>
                </c:pt>
                <c:pt idx="45">
                  <c:v>26</c:v>
                </c:pt>
                <c:pt idx="46">
                  <c:v>21</c:v>
                </c:pt>
                <c:pt idx="47">
                  <c:v>24</c:v>
                </c:pt>
                <c:pt idx="48">
                  <c:v>24</c:v>
                </c:pt>
                <c:pt idx="49">
                  <c:v>24</c:v>
                </c:pt>
                <c:pt idx="50">
                  <c:v>21</c:v>
                </c:pt>
                <c:pt idx="51">
                  <c:v>25</c:v>
                </c:pt>
                <c:pt idx="52">
                  <c:v>21</c:v>
                </c:pt>
                <c:pt idx="53">
                  <c:v>27</c:v>
                </c:pt>
                <c:pt idx="54">
                  <c:v>19</c:v>
                </c:pt>
                <c:pt idx="55">
                  <c:v>27</c:v>
                </c:pt>
                <c:pt idx="56">
                  <c:v>28</c:v>
                </c:pt>
                <c:pt idx="57">
                  <c:v>24</c:v>
                </c:pt>
                <c:pt idx="58">
                  <c:v>27</c:v>
                </c:pt>
                <c:pt idx="59">
                  <c:v>24</c:v>
                </c:pt>
                <c:pt idx="60">
                  <c:v>27</c:v>
                </c:pt>
                <c:pt idx="61">
                  <c:v>26</c:v>
                </c:pt>
                <c:pt idx="62">
                  <c:v>19</c:v>
                </c:pt>
                <c:pt idx="63">
                  <c:v>24</c:v>
                </c:pt>
                <c:pt idx="64">
                  <c:v>26</c:v>
                </c:pt>
                <c:pt idx="65">
                  <c:v>28</c:v>
                </c:pt>
                <c:pt idx="66">
                  <c:v>22</c:v>
                </c:pt>
                <c:pt idx="67">
                  <c:v>27</c:v>
                </c:pt>
                <c:pt idx="68">
                  <c:v>26</c:v>
                </c:pt>
                <c:pt idx="69">
                  <c:v>26</c:v>
                </c:pt>
                <c:pt idx="70">
                  <c:v>30</c:v>
                </c:pt>
                <c:pt idx="71">
                  <c:v>24</c:v>
                </c:pt>
                <c:pt idx="72">
                  <c:v>26</c:v>
                </c:pt>
                <c:pt idx="73">
                  <c:v>21</c:v>
                </c:pt>
                <c:pt idx="74">
                  <c:v>24</c:v>
                </c:pt>
                <c:pt idx="75">
                  <c:v>24</c:v>
                </c:pt>
                <c:pt idx="76">
                  <c:v>23</c:v>
                </c:pt>
                <c:pt idx="77">
                  <c:v>26</c:v>
                </c:pt>
                <c:pt idx="78">
                  <c:v>24</c:v>
                </c:pt>
                <c:pt idx="79">
                  <c:v>24</c:v>
                </c:pt>
                <c:pt idx="80">
                  <c:v>27</c:v>
                </c:pt>
                <c:pt idx="81">
                  <c:v>23</c:v>
                </c:pt>
                <c:pt idx="82">
                  <c:v>31</c:v>
                </c:pt>
                <c:pt idx="83">
                  <c:v>24</c:v>
                </c:pt>
                <c:pt idx="84">
                  <c:v>16</c:v>
                </c:pt>
                <c:pt idx="85">
                  <c:v>27</c:v>
                </c:pt>
                <c:pt idx="86">
                  <c:v>22</c:v>
                </c:pt>
                <c:pt idx="87">
                  <c:v>23</c:v>
                </c:pt>
                <c:pt idx="88">
                  <c:v>24</c:v>
                </c:pt>
                <c:pt idx="89">
                  <c:v>24</c:v>
                </c:pt>
                <c:pt idx="90">
                  <c:v>23</c:v>
                </c:pt>
                <c:pt idx="91">
                  <c:v>23</c:v>
                </c:pt>
                <c:pt idx="92">
                  <c:v>23</c:v>
                </c:pt>
                <c:pt idx="93">
                  <c:v>25</c:v>
                </c:pt>
                <c:pt idx="94">
                  <c:v>21</c:v>
                </c:pt>
                <c:pt idx="95">
                  <c:v>22</c:v>
                </c:pt>
                <c:pt idx="96">
                  <c:v>24</c:v>
                </c:pt>
                <c:pt idx="97">
                  <c:v>27</c:v>
                </c:pt>
                <c:pt idx="98">
                  <c:v>29</c:v>
                </c:pt>
                <c:pt idx="99">
                  <c:v>24</c:v>
                </c:pt>
                <c:pt idx="100">
                  <c:v>25</c:v>
                </c:pt>
                <c:pt idx="101">
                  <c:v>23</c:v>
                </c:pt>
                <c:pt idx="102">
                  <c:v>22</c:v>
                </c:pt>
                <c:pt idx="103">
                  <c:v>24</c:v>
                </c:pt>
                <c:pt idx="104">
                  <c:v>23</c:v>
                </c:pt>
                <c:pt idx="105">
                  <c:v>26</c:v>
                </c:pt>
                <c:pt idx="106">
                  <c:v>26</c:v>
                </c:pt>
                <c:pt idx="107">
                  <c:v>22</c:v>
                </c:pt>
                <c:pt idx="108">
                  <c:v>26</c:v>
                </c:pt>
                <c:pt idx="109">
                  <c:v>28</c:v>
                </c:pt>
                <c:pt idx="110">
                  <c:v>24</c:v>
                </c:pt>
                <c:pt idx="111">
                  <c:v>24</c:v>
                </c:pt>
                <c:pt idx="112">
                  <c:v>23</c:v>
                </c:pt>
                <c:pt idx="113">
                  <c:v>16</c:v>
                </c:pt>
                <c:pt idx="114">
                  <c:v>21</c:v>
                </c:pt>
                <c:pt idx="115">
                  <c:v>30</c:v>
                </c:pt>
                <c:pt idx="116">
                  <c:v>23</c:v>
                </c:pt>
                <c:pt idx="117">
                  <c:v>23</c:v>
                </c:pt>
                <c:pt idx="118">
                  <c:v>23</c:v>
                </c:pt>
                <c:pt idx="119">
                  <c:v>22</c:v>
                </c:pt>
                <c:pt idx="120">
                  <c:v>22</c:v>
                </c:pt>
                <c:pt idx="121">
                  <c:v>25</c:v>
                </c:pt>
                <c:pt idx="122">
                  <c:v>27</c:v>
                </c:pt>
                <c:pt idx="123">
                  <c:v>19</c:v>
                </c:pt>
                <c:pt idx="124">
                  <c:v>23</c:v>
                </c:pt>
                <c:pt idx="125">
                  <c:v>26</c:v>
                </c:pt>
                <c:pt idx="126">
                  <c:v>22</c:v>
                </c:pt>
                <c:pt idx="127">
                  <c:v>24</c:v>
                </c:pt>
                <c:pt idx="128">
                  <c:v>26</c:v>
                </c:pt>
                <c:pt idx="129">
                  <c:v>23</c:v>
                </c:pt>
                <c:pt idx="130">
                  <c:v>21</c:v>
                </c:pt>
                <c:pt idx="131">
                  <c:v>22</c:v>
                </c:pt>
                <c:pt idx="132">
                  <c:v>26</c:v>
                </c:pt>
                <c:pt idx="133">
                  <c:v>30</c:v>
                </c:pt>
                <c:pt idx="134">
                  <c:v>22</c:v>
                </c:pt>
                <c:pt idx="135">
                  <c:v>19</c:v>
                </c:pt>
                <c:pt idx="136">
                  <c:v>23</c:v>
                </c:pt>
                <c:pt idx="137">
                  <c:v>25</c:v>
                </c:pt>
                <c:pt idx="138">
                  <c:v>21</c:v>
                </c:pt>
                <c:pt idx="139">
                  <c:v>26</c:v>
                </c:pt>
                <c:pt idx="140">
                  <c:v>28</c:v>
                </c:pt>
              </c:numCache>
            </c:numRef>
          </c:xVal>
          <c:yVal>
            <c:numRef>
              <c:f>'MC check - hsGPA'!$D$26:$D$166</c:f>
              <c:numCache>
                <c:formatCode>General</c:formatCode>
                <c:ptCount val="141"/>
                <c:pt idx="0">
                  <c:v>-0.23833400683459294</c:v>
                </c:pt>
                <c:pt idx="1">
                  <c:v>-0.2373265733263703</c:v>
                </c:pt>
                <c:pt idx="2">
                  <c:v>8.1467504642218191E-2</c:v>
                </c:pt>
                <c:pt idx="3">
                  <c:v>-5.9135456373487827E-2</c:v>
                </c:pt>
                <c:pt idx="4">
                  <c:v>0.3002615826108066</c:v>
                </c:pt>
                <c:pt idx="5">
                  <c:v>-7.7929534342076057E-2</c:v>
                </c:pt>
                <c:pt idx="6">
                  <c:v>2.2070465657924032E-2</c:v>
                </c:pt>
                <c:pt idx="7">
                  <c:v>-0.24034512612796854</c:v>
                </c:pt>
                <c:pt idx="8">
                  <c:v>-0.23833400683459294</c:v>
                </c:pt>
                <c:pt idx="9">
                  <c:v>0.46016046448767733</c:v>
                </c:pt>
                <c:pt idx="10">
                  <c:v>-0.15712808480318152</c:v>
                </c:pt>
                <c:pt idx="11">
                  <c:v>-0.21752880957262866</c:v>
                </c:pt>
                <c:pt idx="12">
                  <c:v>0.10327638768933545</c:v>
                </c:pt>
                <c:pt idx="13">
                  <c:v>0.27543414676209155</c:v>
                </c:pt>
                <c:pt idx="14">
                  <c:v>0.26066230738025453</c:v>
                </c:pt>
                <c:pt idx="15">
                  <c:v>-0.19974216511226262</c:v>
                </c:pt>
                <c:pt idx="16">
                  <c:v>1.4025988484421603E-2</c:v>
                </c:pt>
                <c:pt idx="17">
                  <c:v>-0.20376440369901383</c:v>
                </c:pt>
                <c:pt idx="18">
                  <c:v>-0.23833400683459294</c:v>
                </c:pt>
                <c:pt idx="19">
                  <c:v>-0.10174953668256848</c:v>
                </c:pt>
                <c:pt idx="20">
                  <c:v>0.13784599082491455</c:v>
                </c:pt>
                <c:pt idx="21">
                  <c:v>-0.35813177058833423</c:v>
                </c:pt>
                <c:pt idx="22">
                  <c:v>7.9456385348842584E-2</c:v>
                </c:pt>
                <c:pt idx="23">
                  <c:v>0.52207046565792403</c:v>
                </c:pt>
                <c:pt idx="24">
                  <c:v>-0.12556953902306134</c:v>
                </c:pt>
                <c:pt idx="25">
                  <c:v>-9.8734731604040338E-2</c:v>
                </c:pt>
                <c:pt idx="26">
                  <c:v>0.11804822707117246</c:v>
                </c:pt>
                <c:pt idx="27">
                  <c:v>-0.1363228875412168</c:v>
                </c:pt>
                <c:pt idx="28">
                  <c:v>8.4482309720746773E-2</c:v>
                </c:pt>
                <c:pt idx="29">
                  <c:v>0.28196934753479486</c:v>
                </c:pt>
                <c:pt idx="30">
                  <c:v>0.46367711245878329</c:v>
                </c:pt>
                <c:pt idx="31">
                  <c:v>-5.8131770588334408E-2</c:v>
                </c:pt>
                <c:pt idx="32">
                  <c:v>-5.6120651294959245E-2</c:v>
                </c:pt>
                <c:pt idx="33">
                  <c:v>6.2673426673629518E-2</c:v>
                </c:pt>
                <c:pt idx="34">
                  <c:v>-0.36114657566686281</c:v>
                </c:pt>
                <c:pt idx="35">
                  <c:v>-0.13933769261974582</c:v>
                </c:pt>
                <c:pt idx="36">
                  <c:v>2.2572308550500519E-2</c:v>
                </c:pt>
                <c:pt idx="37">
                  <c:v>0.10126526839595984</c:v>
                </c:pt>
                <c:pt idx="38">
                  <c:v>-9.9236574496616825E-2</c:v>
                </c:pt>
                <c:pt idx="39">
                  <c:v>0.30327638768933562</c:v>
                </c:pt>
                <c:pt idx="40">
                  <c:v>-0.97994065363545158</c:v>
                </c:pt>
                <c:pt idx="41">
                  <c:v>0.30327638768933562</c:v>
                </c:pt>
                <c:pt idx="42">
                  <c:v>-0.31953992886600435</c:v>
                </c:pt>
                <c:pt idx="43">
                  <c:v>-0.1957199265255114</c:v>
                </c:pt>
                <c:pt idx="44">
                  <c:v>0.4814675046422181</c:v>
                </c:pt>
                <c:pt idx="45">
                  <c:v>0.32005934636454825</c:v>
                </c:pt>
                <c:pt idx="46">
                  <c:v>-0.16115032338993274</c:v>
                </c:pt>
                <c:pt idx="47">
                  <c:v>0.30126526839596002</c:v>
                </c:pt>
                <c:pt idx="48">
                  <c:v>3.9857110118289629E-2</c:v>
                </c:pt>
                <c:pt idx="49">
                  <c:v>-0.99873473160404025</c:v>
                </c:pt>
                <c:pt idx="50">
                  <c:v>0.52307415144307701</c:v>
                </c:pt>
                <c:pt idx="51">
                  <c:v>0.56066230738025435</c:v>
                </c:pt>
                <c:pt idx="52">
                  <c:v>0.18448230972074686</c:v>
                </c:pt>
                <c:pt idx="53">
                  <c:v>-0.12054361465115759</c:v>
                </c:pt>
                <c:pt idx="54">
                  <c:v>0.40428007347448869</c:v>
                </c:pt>
                <c:pt idx="55">
                  <c:v>-0.28195177292882745</c:v>
                </c:pt>
                <c:pt idx="56">
                  <c:v>0.21955750347197167</c:v>
                </c:pt>
                <c:pt idx="57">
                  <c:v>-6.014288988171046E-2</c:v>
                </c:pt>
                <c:pt idx="58">
                  <c:v>-0.15913545637348792</c:v>
                </c:pt>
                <c:pt idx="59">
                  <c:v>-0.43732657332637048</c:v>
                </c:pt>
                <c:pt idx="60">
                  <c:v>7.9456385348842584E-2</c:v>
                </c:pt>
                <c:pt idx="61">
                  <c:v>0.42005934636454834</c:v>
                </c:pt>
                <c:pt idx="62">
                  <c:v>-0.15712808480318152</c:v>
                </c:pt>
                <c:pt idx="63">
                  <c:v>-0.39873473160404016</c:v>
                </c:pt>
                <c:pt idx="64">
                  <c:v>-0.17994065363545175</c:v>
                </c:pt>
                <c:pt idx="65">
                  <c:v>-0.28044249652802833</c:v>
                </c:pt>
                <c:pt idx="66">
                  <c:v>-7.8936967850298689E-2</c:v>
                </c:pt>
                <c:pt idx="67">
                  <c:v>-0.15913545637348792</c:v>
                </c:pt>
                <c:pt idx="68">
                  <c:v>0.18146750464221828</c:v>
                </c:pt>
                <c:pt idx="69">
                  <c:v>-0.11853249535778199</c:v>
                </c:pt>
                <c:pt idx="70">
                  <c:v>0.29623934402405538</c:v>
                </c:pt>
                <c:pt idx="71">
                  <c:v>0.23985711011828981</c:v>
                </c:pt>
                <c:pt idx="72">
                  <c:v>0.52005934636454842</c:v>
                </c:pt>
                <c:pt idx="73">
                  <c:v>0.32307415144307727</c:v>
                </c:pt>
                <c:pt idx="74">
                  <c:v>-0.43732657332637048</c:v>
                </c:pt>
                <c:pt idx="75">
                  <c:v>-0.63732657332637066</c:v>
                </c:pt>
                <c:pt idx="76">
                  <c:v>-0.19672361231066438</c:v>
                </c:pt>
                <c:pt idx="77">
                  <c:v>-0.57994065363545166</c:v>
                </c:pt>
                <c:pt idx="78">
                  <c:v>-0.49873473160404025</c:v>
                </c:pt>
                <c:pt idx="79">
                  <c:v>0.18196934753479477</c:v>
                </c:pt>
                <c:pt idx="80">
                  <c:v>-0.12054361465115759</c:v>
                </c:pt>
                <c:pt idx="81">
                  <c:v>0.2225723085505007</c:v>
                </c:pt>
                <c:pt idx="82">
                  <c:v>-0.44436361699165028</c:v>
                </c:pt>
                <c:pt idx="83">
                  <c:v>-0.1601428898817101</c:v>
                </c:pt>
                <c:pt idx="84">
                  <c:v>0.12608895652160612</c:v>
                </c:pt>
                <c:pt idx="85">
                  <c:v>0.17945638534884267</c:v>
                </c:pt>
                <c:pt idx="86">
                  <c:v>-0.45612065129495916</c:v>
                </c:pt>
                <c:pt idx="87">
                  <c:v>-5.8131770588334408E-2</c:v>
                </c:pt>
                <c:pt idx="88">
                  <c:v>-0.26014288988171019</c:v>
                </c:pt>
                <c:pt idx="89">
                  <c:v>6.2673426673629518E-2</c:v>
                </c:pt>
                <c:pt idx="90">
                  <c:v>0.10327638768933545</c:v>
                </c:pt>
                <c:pt idx="91">
                  <c:v>0.41905191285632615</c:v>
                </c:pt>
                <c:pt idx="92">
                  <c:v>-0.38707565188008219</c:v>
                </c:pt>
                <c:pt idx="93">
                  <c:v>0.36066230738025418</c:v>
                </c:pt>
                <c:pt idx="94">
                  <c:v>-1.5517690279253316E-2</c:v>
                </c:pt>
                <c:pt idx="95">
                  <c:v>0.24387934870504102</c:v>
                </c:pt>
                <c:pt idx="96">
                  <c:v>-0.19873473160403998</c:v>
                </c:pt>
                <c:pt idx="97">
                  <c:v>0.15664006879350278</c:v>
                </c:pt>
                <c:pt idx="98">
                  <c:v>-0.1403413784048988</c:v>
                </c:pt>
                <c:pt idx="99">
                  <c:v>0.2626734266736297</c:v>
                </c:pt>
                <c:pt idx="100">
                  <c:v>-0.75863361348091063</c:v>
                </c:pt>
                <c:pt idx="101">
                  <c:v>-0.25813177058833414</c:v>
                </c:pt>
                <c:pt idx="102">
                  <c:v>8.2471190427371166E-2</c:v>
                </c:pt>
                <c:pt idx="103">
                  <c:v>-0.13732657332637066</c:v>
                </c:pt>
                <c:pt idx="104">
                  <c:v>4.1868229411665681E-2</c:v>
                </c:pt>
                <c:pt idx="105">
                  <c:v>2.0059346364548425E-2</c:v>
                </c:pt>
                <c:pt idx="106">
                  <c:v>0.38146750464221801</c:v>
                </c:pt>
                <c:pt idx="107">
                  <c:v>0.22106303214970113</c:v>
                </c:pt>
                <c:pt idx="108">
                  <c:v>0.4814675046422181</c:v>
                </c:pt>
                <c:pt idx="109">
                  <c:v>-0.66114657566686308</c:v>
                </c:pt>
                <c:pt idx="110">
                  <c:v>-6.014288988171046E-2</c:v>
                </c:pt>
                <c:pt idx="111">
                  <c:v>0.13985711011828972</c:v>
                </c:pt>
                <c:pt idx="112">
                  <c:v>0.10327638768933545</c:v>
                </c:pt>
                <c:pt idx="113">
                  <c:v>-1.250288520072429E-2</c:v>
                </c:pt>
                <c:pt idx="114">
                  <c:v>-0.17692584855692273</c:v>
                </c:pt>
                <c:pt idx="115">
                  <c:v>0.21201486919104617</c:v>
                </c:pt>
                <c:pt idx="116">
                  <c:v>-1.953992886600453E-2</c:v>
                </c:pt>
                <c:pt idx="117">
                  <c:v>0.38046007113399583</c:v>
                </c:pt>
                <c:pt idx="118">
                  <c:v>-0.39672361231066455</c:v>
                </c:pt>
                <c:pt idx="119">
                  <c:v>0.48247119042737108</c:v>
                </c:pt>
                <c:pt idx="120">
                  <c:v>0.18247119042737125</c:v>
                </c:pt>
                <c:pt idx="121">
                  <c:v>0.23784599082491464</c:v>
                </c:pt>
                <c:pt idx="122">
                  <c:v>9.5231910515832574E-2</c:v>
                </c:pt>
                <c:pt idx="123">
                  <c:v>-0.1957199265255114</c:v>
                </c:pt>
                <c:pt idx="124">
                  <c:v>0.44186822941166559</c:v>
                </c:pt>
                <c:pt idx="125">
                  <c:v>5.8651188086878303E-2</c:v>
                </c:pt>
                <c:pt idx="126">
                  <c:v>0.24387934870504102</c:v>
                </c:pt>
                <c:pt idx="127">
                  <c:v>0.43985711011828954</c:v>
                </c:pt>
                <c:pt idx="128">
                  <c:v>8.1467504642218191E-2</c:v>
                </c:pt>
                <c:pt idx="129">
                  <c:v>-5.8131770588334408E-2</c:v>
                </c:pt>
                <c:pt idx="130">
                  <c:v>-7.6925848556922638E-2</c:v>
                </c:pt>
                <c:pt idx="131">
                  <c:v>2.1063032149700955E-2</c:v>
                </c:pt>
                <c:pt idx="132">
                  <c:v>8.1467504642218191E-2</c:v>
                </c:pt>
                <c:pt idx="133">
                  <c:v>0.1190556605793951</c:v>
                </c:pt>
                <c:pt idx="134">
                  <c:v>-5.6120651294959245E-2</c:v>
                </c:pt>
                <c:pt idx="135">
                  <c:v>-3.4311768247841545E-2</c:v>
                </c:pt>
                <c:pt idx="136">
                  <c:v>-9.6723612310664731E-2</c:v>
                </c:pt>
                <c:pt idx="137">
                  <c:v>0.16066230738025444</c:v>
                </c:pt>
                <c:pt idx="138">
                  <c:v>8.4482309720746773E-2</c:v>
                </c:pt>
                <c:pt idx="139">
                  <c:v>0.2972430298092088</c:v>
                </c:pt>
                <c:pt idx="140">
                  <c:v>-0.18396289222220297</c:v>
                </c:pt>
              </c:numCache>
            </c:numRef>
          </c:yVal>
          <c:smooth val="0"/>
          <c:extLst>
            <c:ext xmlns:c16="http://schemas.microsoft.com/office/drawing/2014/chart" uri="{C3380CC4-5D6E-409C-BE32-E72D297353CC}">
              <c16:uniqueId val="{00000003-9B7F-4AEE-9016-EF235BAF2BA1}"/>
            </c:ext>
          </c:extLst>
        </c:ser>
        <c:dLbls>
          <c:showLegendKey val="0"/>
          <c:showVal val="0"/>
          <c:showCatName val="0"/>
          <c:showSerName val="0"/>
          <c:showPercent val="0"/>
          <c:showBubbleSize val="0"/>
        </c:dLbls>
        <c:axId val="672782528"/>
        <c:axId val="672787936"/>
      </c:scatterChart>
      <c:valAx>
        <c:axId val="672782528"/>
        <c:scaling>
          <c:orientation val="minMax"/>
        </c:scaling>
        <c:delete val="0"/>
        <c:axPos val="b"/>
        <c:title>
          <c:tx>
            <c:rich>
              <a:bodyPr/>
              <a:lstStyle/>
              <a:p>
                <a:pPr>
                  <a:defRPr/>
                </a:pPr>
                <a:r>
                  <a:rPr lang="en-US"/>
                  <a:t>ACT</a:t>
                </a:r>
              </a:p>
            </c:rich>
          </c:tx>
          <c:overlay val="0"/>
        </c:title>
        <c:numFmt formatCode="General" sourceLinked="1"/>
        <c:majorTickMark val="out"/>
        <c:minorTickMark val="none"/>
        <c:tickLblPos val="nextTo"/>
        <c:crossAx val="672787936"/>
        <c:crosses val="autoZero"/>
        <c:crossBetween val="midCat"/>
      </c:valAx>
      <c:valAx>
        <c:axId val="672787936"/>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672782528"/>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ACT  Residual Plot</a:t>
            </a:r>
          </a:p>
        </c:rich>
      </c:tx>
      <c:overlay val="0"/>
    </c:title>
    <c:autoTitleDeleted val="0"/>
    <c:plotArea>
      <c:layout/>
      <c:scatterChart>
        <c:scatterStyle val="lineMarker"/>
        <c:varyColors val="0"/>
        <c:ser>
          <c:idx val="0"/>
          <c:order val="0"/>
          <c:spPr>
            <a:ln w="19050">
              <a:noFill/>
            </a:ln>
          </c:spPr>
          <c:xVal>
            <c:numRef>
              <c:f>'Data + Calc'!$C$2:$C$142</c:f>
              <c:numCache>
                <c:formatCode>General</c:formatCode>
                <c:ptCount val="141"/>
                <c:pt idx="0">
                  <c:v>21</c:v>
                </c:pt>
                <c:pt idx="1">
                  <c:v>24</c:v>
                </c:pt>
                <c:pt idx="2">
                  <c:v>26</c:v>
                </c:pt>
                <c:pt idx="3">
                  <c:v>27</c:v>
                </c:pt>
                <c:pt idx="4">
                  <c:v>28</c:v>
                </c:pt>
                <c:pt idx="5">
                  <c:v>25</c:v>
                </c:pt>
                <c:pt idx="6">
                  <c:v>25</c:v>
                </c:pt>
                <c:pt idx="7">
                  <c:v>22</c:v>
                </c:pt>
                <c:pt idx="8">
                  <c:v>21</c:v>
                </c:pt>
                <c:pt idx="9">
                  <c:v>27</c:v>
                </c:pt>
                <c:pt idx="10">
                  <c:v>19</c:v>
                </c:pt>
                <c:pt idx="11">
                  <c:v>22</c:v>
                </c:pt>
                <c:pt idx="12">
                  <c:v>23</c:v>
                </c:pt>
                <c:pt idx="13">
                  <c:v>29</c:v>
                </c:pt>
                <c:pt idx="14">
                  <c:v>25</c:v>
                </c:pt>
                <c:pt idx="15">
                  <c:v>21</c:v>
                </c:pt>
                <c:pt idx="16">
                  <c:v>29</c:v>
                </c:pt>
                <c:pt idx="17">
                  <c:v>23</c:v>
                </c:pt>
                <c:pt idx="18">
                  <c:v>21</c:v>
                </c:pt>
                <c:pt idx="19">
                  <c:v>29</c:v>
                </c:pt>
                <c:pt idx="20">
                  <c:v>25</c:v>
                </c:pt>
                <c:pt idx="21">
                  <c:v>23</c:v>
                </c:pt>
                <c:pt idx="22">
                  <c:v>27</c:v>
                </c:pt>
                <c:pt idx="23">
                  <c:v>25</c:v>
                </c:pt>
                <c:pt idx="24">
                  <c:v>33</c:v>
                </c:pt>
                <c:pt idx="25">
                  <c:v>24</c:v>
                </c:pt>
                <c:pt idx="26">
                  <c:v>27</c:v>
                </c:pt>
                <c:pt idx="27">
                  <c:v>20</c:v>
                </c:pt>
                <c:pt idx="28">
                  <c:v>21</c:v>
                </c:pt>
                <c:pt idx="29">
                  <c:v>24</c:v>
                </c:pt>
                <c:pt idx="30">
                  <c:v>20</c:v>
                </c:pt>
                <c:pt idx="31">
                  <c:v>23</c:v>
                </c:pt>
                <c:pt idx="32">
                  <c:v>22</c:v>
                </c:pt>
                <c:pt idx="33">
                  <c:v>24</c:v>
                </c:pt>
                <c:pt idx="34">
                  <c:v>28</c:v>
                </c:pt>
                <c:pt idx="35">
                  <c:v>25</c:v>
                </c:pt>
                <c:pt idx="36">
                  <c:v>23</c:v>
                </c:pt>
                <c:pt idx="37">
                  <c:v>24</c:v>
                </c:pt>
                <c:pt idx="38">
                  <c:v>26</c:v>
                </c:pt>
                <c:pt idx="39">
                  <c:v>23</c:v>
                </c:pt>
                <c:pt idx="40">
                  <c:v>26</c:v>
                </c:pt>
                <c:pt idx="41">
                  <c:v>23</c:v>
                </c:pt>
                <c:pt idx="42">
                  <c:v>23</c:v>
                </c:pt>
                <c:pt idx="43">
                  <c:v>19</c:v>
                </c:pt>
                <c:pt idx="44">
                  <c:v>26</c:v>
                </c:pt>
                <c:pt idx="45">
                  <c:v>26</c:v>
                </c:pt>
                <c:pt idx="46">
                  <c:v>21</c:v>
                </c:pt>
                <c:pt idx="47">
                  <c:v>24</c:v>
                </c:pt>
                <c:pt idx="48">
                  <c:v>24</c:v>
                </c:pt>
                <c:pt idx="49">
                  <c:v>24</c:v>
                </c:pt>
                <c:pt idx="50">
                  <c:v>21</c:v>
                </c:pt>
                <c:pt idx="51">
                  <c:v>25</c:v>
                </c:pt>
                <c:pt idx="52">
                  <c:v>21</c:v>
                </c:pt>
                <c:pt idx="53">
                  <c:v>27</c:v>
                </c:pt>
                <c:pt idx="54">
                  <c:v>19</c:v>
                </c:pt>
                <c:pt idx="55">
                  <c:v>27</c:v>
                </c:pt>
                <c:pt idx="56">
                  <c:v>28</c:v>
                </c:pt>
                <c:pt idx="57">
                  <c:v>24</c:v>
                </c:pt>
                <c:pt idx="58">
                  <c:v>27</c:v>
                </c:pt>
                <c:pt idx="59">
                  <c:v>24</c:v>
                </c:pt>
                <c:pt idx="60">
                  <c:v>27</c:v>
                </c:pt>
                <c:pt idx="61">
                  <c:v>26</c:v>
                </c:pt>
                <c:pt idx="62">
                  <c:v>19</c:v>
                </c:pt>
                <c:pt idx="63">
                  <c:v>24</c:v>
                </c:pt>
                <c:pt idx="64">
                  <c:v>26</c:v>
                </c:pt>
                <c:pt idx="65">
                  <c:v>28</c:v>
                </c:pt>
                <c:pt idx="66">
                  <c:v>22</c:v>
                </c:pt>
                <c:pt idx="67">
                  <c:v>27</c:v>
                </c:pt>
                <c:pt idx="68">
                  <c:v>26</c:v>
                </c:pt>
                <c:pt idx="69">
                  <c:v>26</c:v>
                </c:pt>
                <c:pt idx="70">
                  <c:v>30</c:v>
                </c:pt>
                <c:pt idx="71">
                  <c:v>24</c:v>
                </c:pt>
                <c:pt idx="72">
                  <c:v>26</c:v>
                </c:pt>
                <c:pt idx="73">
                  <c:v>21</c:v>
                </c:pt>
                <c:pt idx="74">
                  <c:v>24</c:v>
                </c:pt>
                <c:pt idx="75">
                  <c:v>24</c:v>
                </c:pt>
                <c:pt idx="76">
                  <c:v>23</c:v>
                </c:pt>
                <c:pt idx="77">
                  <c:v>26</c:v>
                </c:pt>
                <c:pt idx="78">
                  <c:v>24</c:v>
                </c:pt>
                <c:pt idx="79">
                  <c:v>24</c:v>
                </c:pt>
                <c:pt idx="80">
                  <c:v>27</c:v>
                </c:pt>
                <c:pt idx="81">
                  <c:v>23</c:v>
                </c:pt>
                <c:pt idx="82">
                  <c:v>31</c:v>
                </c:pt>
                <c:pt idx="83">
                  <c:v>24</c:v>
                </c:pt>
                <c:pt idx="84">
                  <c:v>16</c:v>
                </c:pt>
                <c:pt idx="85">
                  <c:v>27</c:v>
                </c:pt>
                <c:pt idx="86">
                  <c:v>22</c:v>
                </c:pt>
                <c:pt idx="87">
                  <c:v>23</c:v>
                </c:pt>
                <c:pt idx="88">
                  <c:v>24</c:v>
                </c:pt>
                <c:pt idx="89">
                  <c:v>24</c:v>
                </c:pt>
                <c:pt idx="90">
                  <c:v>23</c:v>
                </c:pt>
                <c:pt idx="91">
                  <c:v>23</c:v>
                </c:pt>
                <c:pt idx="92">
                  <c:v>23</c:v>
                </c:pt>
                <c:pt idx="93">
                  <c:v>25</c:v>
                </c:pt>
                <c:pt idx="94">
                  <c:v>21</c:v>
                </c:pt>
                <c:pt idx="95">
                  <c:v>22</c:v>
                </c:pt>
                <c:pt idx="96">
                  <c:v>24</c:v>
                </c:pt>
                <c:pt idx="97">
                  <c:v>27</c:v>
                </c:pt>
                <c:pt idx="98">
                  <c:v>29</c:v>
                </c:pt>
                <c:pt idx="99">
                  <c:v>24</c:v>
                </c:pt>
                <c:pt idx="100">
                  <c:v>25</c:v>
                </c:pt>
                <c:pt idx="101">
                  <c:v>23</c:v>
                </c:pt>
                <c:pt idx="102">
                  <c:v>22</c:v>
                </c:pt>
                <c:pt idx="103">
                  <c:v>24</c:v>
                </c:pt>
                <c:pt idx="104">
                  <c:v>23</c:v>
                </c:pt>
                <c:pt idx="105">
                  <c:v>26</c:v>
                </c:pt>
                <c:pt idx="106">
                  <c:v>26</c:v>
                </c:pt>
                <c:pt idx="107">
                  <c:v>22</c:v>
                </c:pt>
                <c:pt idx="108">
                  <c:v>26</c:v>
                </c:pt>
                <c:pt idx="109">
                  <c:v>28</c:v>
                </c:pt>
                <c:pt idx="110">
                  <c:v>24</c:v>
                </c:pt>
                <c:pt idx="111">
                  <c:v>24</c:v>
                </c:pt>
                <c:pt idx="112">
                  <c:v>23</c:v>
                </c:pt>
                <c:pt idx="113">
                  <c:v>16</c:v>
                </c:pt>
                <c:pt idx="114">
                  <c:v>21</c:v>
                </c:pt>
                <c:pt idx="115">
                  <c:v>30</c:v>
                </c:pt>
                <c:pt idx="116">
                  <c:v>23</c:v>
                </c:pt>
                <c:pt idx="117">
                  <c:v>23</c:v>
                </c:pt>
                <c:pt idx="118">
                  <c:v>23</c:v>
                </c:pt>
                <c:pt idx="119">
                  <c:v>22</c:v>
                </c:pt>
                <c:pt idx="120">
                  <c:v>22</c:v>
                </c:pt>
                <c:pt idx="121">
                  <c:v>25</c:v>
                </c:pt>
                <c:pt idx="122">
                  <c:v>27</c:v>
                </c:pt>
                <c:pt idx="123">
                  <c:v>19</c:v>
                </c:pt>
                <c:pt idx="124">
                  <c:v>23</c:v>
                </c:pt>
                <c:pt idx="125">
                  <c:v>26</c:v>
                </c:pt>
                <c:pt idx="126">
                  <c:v>22</c:v>
                </c:pt>
                <c:pt idx="127">
                  <c:v>24</c:v>
                </c:pt>
                <c:pt idx="128">
                  <c:v>26</c:v>
                </c:pt>
                <c:pt idx="129">
                  <c:v>23</c:v>
                </c:pt>
                <c:pt idx="130">
                  <c:v>21</c:v>
                </c:pt>
                <c:pt idx="131">
                  <c:v>22</c:v>
                </c:pt>
                <c:pt idx="132">
                  <c:v>26</c:v>
                </c:pt>
                <c:pt idx="133">
                  <c:v>30</c:v>
                </c:pt>
                <c:pt idx="134">
                  <c:v>22</c:v>
                </c:pt>
                <c:pt idx="135">
                  <c:v>19</c:v>
                </c:pt>
                <c:pt idx="136">
                  <c:v>23</c:v>
                </c:pt>
                <c:pt idx="137">
                  <c:v>25</c:v>
                </c:pt>
                <c:pt idx="138">
                  <c:v>21</c:v>
                </c:pt>
                <c:pt idx="139">
                  <c:v>26</c:v>
                </c:pt>
                <c:pt idx="140">
                  <c:v>28</c:v>
                </c:pt>
              </c:numCache>
            </c:numRef>
          </c:xVal>
          <c:yVal>
            <c:numRef>
              <c:f>'Data + Calc'!$H$28:$H$168</c:f>
              <c:numCache>
                <c:formatCode>General</c:formatCode>
                <c:ptCount val="141"/>
                <c:pt idx="0">
                  <c:v>0.23209904308188012</c:v>
                </c:pt>
                <c:pt idx="1">
                  <c:v>0.33934883769093593</c:v>
                </c:pt>
                <c:pt idx="2">
                  <c:v>-0.25481808278144369</c:v>
                </c:pt>
                <c:pt idx="3">
                  <c:v>0.27164329600632353</c:v>
                </c:pt>
                <c:pt idx="4">
                  <c:v>0.19219660975416231</c:v>
                </c:pt>
                <c:pt idx="5">
                  <c:v>-0.15773462254525406</c:v>
                </c:pt>
                <c:pt idx="6">
                  <c:v>-0.4989162355532395</c:v>
                </c:pt>
                <c:pt idx="7">
                  <c:v>4.9194721882184211E-4</c:v>
                </c:pt>
                <c:pt idx="8">
                  <c:v>-6.7900956918119704E-2</c:v>
                </c:pt>
                <c:pt idx="9">
                  <c:v>0.40729180014497413</c:v>
                </c:pt>
                <c:pt idx="10">
                  <c:v>6.1539511522316737E-2</c:v>
                </c:pt>
                <c:pt idx="11">
                  <c:v>-6.9159425034825972E-3</c:v>
                </c:pt>
                <c:pt idx="12">
                  <c:v>-0.16947576711280332</c:v>
                </c:pt>
                <c:pt idx="13">
                  <c:v>-0.23200259638659304</c:v>
                </c:pt>
                <c:pt idx="14">
                  <c:v>0.10183367678794752</c:v>
                </c:pt>
                <c:pt idx="15">
                  <c:v>-8.4787818560960293E-2</c:v>
                </c:pt>
                <c:pt idx="16">
                  <c:v>-0.42534461900547615</c:v>
                </c:pt>
                <c:pt idx="17">
                  <c:v>-4.8002010287078622E-2</c:v>
                </c:pt>
                <c:pt idx="18">
                  <c:v>-0.36790095691811997</c:v>
                </c:pt>
                <c:pt idx="19">
                  <c:v>0.42531596592304632</c:v>
                </c:pt>
                <c:pt idx="20">
                  <c:v>-0.34957682048176197</c:v>
                </c:pt>
                <c:pt idx="21">
                  <c:v>-0.18045456371571511</c:v>
                </c:pt>
                <c:pt idx="22">
                  <c:v>-0.28642517864450312</c:v>
                </c:pt>
                <c:pt idx="23">
                  <c:v>-0.40482430059316865</c:v>
                </c:pt>
                <c:pt idx="24">
                  <c:v>0.10836655439134679</c:v>
                </c:pt>
                <c:pt idx="25">
                  <c:v>8.1280363040109549E-2</c:v>
                </c:pt>
                <c:pt idx="26">
                  <c:v>-0.10331204028734398</c:v>
                </c:pt>
                <c:pt idx="27">
                  <c:v>0.32252452593695402</c:v>
                </c:pt>
                <c:pt idx="28">
                  <c:v>-9.8853685664381352E-2</c:v>
                </c:pt>
                <c:pt idx="29">
                  <c:v>0.17499734182958671</c:v>
                </c:pt>
                <c:pt idx="30">
                  <c:v>-0.22456515211096129</c:v>
                </c:pt>
                <c:pt idx="31">
                  <c:v>0.49600059726032741</c:v>
                </c:pt>
                <c:pt idx="32">
                  <c:v>0.62760769312338693</c:v>
                </c:pt>
                <c:pt idx="33">
                  <c:v>0.31580399866697828</c:v>
                </c:pt>
                <c:pt idx="34">
                  <c:v>-0.2364189608327778</c:v>
                </c:pt>
                <c:pt idx="35">
                  <c:v>-0.53343987118010894</c:v>
                </c:pt>
                <c:pt idx="36">
                  <c:v>1.3262415073762135E-2</c:v>
                </c:pt>
                <c:pt idx="37">
                  <c:v>0.39891713702413734</c:v>
                </c:pt>
                <c:pt idx="38">
                  <c:v>0.26910171241310721</c:v>
                </c:pt>
                <c:pt idx="39">
                  <c:v>0.248161006871225</c:v>
                </c:pt>
                <c:pt idx="40">
                  <c:v>-0.11870720133644053</c:v>
                </c:pt>
                <c:pt idx="41">
                  <c:v>-0.45183899312877518</c:v>
                </c:pt>
                <c:pt idx="42">
                  <c:v>-0.19734142535855614</c:v>
                </c:pt>
                <c:pt idx="43">
                  <c:v>0.67842637316515786</c:v>
                </c:pt>
                <c:pt idx="44">
                  <c:v>0.58045546518661295</c:v>
                </c:pt>
                <c:pt idx="45">
                  <c:v>0.54593182955974306</c:v>
                </c:pt>
                <c:pt idx="46">
                  <c:v>0.1983253197961985</c:v>
                </c:pt>
                <c:pt idx="47">
                  <c:v>0.3165539110081661</c:v>
                </c:pt>
                <c:pt idx="48">
                  <c:v>2.3211888389282009E-2</c:v>
                </c:pt>
                <c:pt idx="49">
                  <c:v>-4.8085119888018113E-2</c:v>
                </c:pt>
                <c:pt idx="50">
                  <c:v>-0.18046699933916566</c:v>
                </c:pt>
                <c:pt idx="51">
                  <c:v>0.37828883776399058</c:v>
                </c:pt>
                <c:pt idx="52">
                  <c:v>-0.14003529867236697</c:v>
                </c:pt>
                <c:pt idx="53">
                  <c:v>-0.20406195262853188</c:v>
                </c:pt>
                <c:pt idx="54">
                  <c:v>-0.46866330488275665</c:v>
                </c:pt>
                <c:pt idx="55">
                  <c:v>6.1414411744599384E-2</c:v>
                </c:pt>
                <c:pt idx="56">
                  <c:v>-2.5065208059272592E-2</c:v>
                </c:pt>
                <c:pt idx="57">
                  <c:v>-0.23560649860273131</c:v>
                </c:pt>
                <c:pt idx="58">
                  <c:v>-0.18717509098569085</c:v>
                </c:pt>
                <c:pt idx="59">
                  <c:v>0.22171206370690744</c:v>
                </c:pt>
                <c:pt idx="60">
                  <c:v>-0.48642517864450285</c:v>
                </c:pt>
                <c:pt idx="61">
                  <c:v>0.30475021655175771</c:v>
                </c:pt>
                <c:pt idx="62">
                  <c:v>-0.33846048847768317</c:v>
                </c:pt>
                <c:pt idx="63">
                  <c:v>4.8252020640662252E-3</c:v>
                </c:pt>
                <c:pt idx="64">
                  <c:v>0.25183989459967249</c:v>
                </c:pt>
                <c:pt idx="65">
                  <c:v>0.38084285698065701</c:v>
                </c:pt>
                <c:pt idx="66">
                  <c:v>0.13501558284569093</c:v>
                </c:pt>
                <c:pt idx="67">
                  <c:v>-0.18717509098569085</c:v>
                </c:pt>
                <c:pt idx="68">
                  <c:v>-0.49599969578942993</c:v>
                </c:pt>
                <c:pt idx="69">
                  <c:v>-0.27245485676547254</c:v>
                </c:pt>
                <c:pt idx="70">
                  <c:v>0.52898241802804336</c:v>
                </c:pt>
                <c:pt idx="71">
                  <c:v>-0.55915133762668923</c:v>
                </c:pt>
                <c:pt idx="72">
                  <c:v>-0.33643139645622799</c:v>
                </c:pt>
                <c:pt idx="73">
                  <c:v>0.10189622667680664</c:v>
                </c:pt>
                <c:pt idx="74">
                  <c:v>-0.77828793629309256</c:v>
                </c:pt>
                <c:pt idx="75">
                  <c:v>0.50407528972287929</c:v>
                </c:pt>
                <c:pt idx="76">
                  <c:v>-0.14593092808884567</c:v>
                </c:pt>
                <c:pt idx="77">
                  <c:v>0.8165663466316162</c:v>
                </c:pt>
                <c:pt idx="78">
                  <c:v>4.6006815072052731E-2</c:v>
                </c:pt>
                <c:pt idx="79">
                  <c:v>-0.38382104516242777</c:v>
                </c:pt>
                <c:pt idx="80">
                  <c:v>9.5938047371468382E-2</c:v>
                </c:pt>
                <c:pt idx="81">
                  <c:v>0.23089918905779072</c:v>
                </c:pt>
                <c:pt idx="82">
                  <c:v>2.5334748637266813E-3</c:v>
                </c:pt>
                <c:pt idx="83">
                  <c:v>-0.39442488559474587</c:v>
                </c:pt>
                <c:pt idx="84">
                  <c:v>0.64022384980984137</c:v>
                </c:pt>
                <c:pt idx="85">
                  <c:v>-0.12760679165248856</c:v>
                </c:pt>
                <c:pt idx="86">
                  <c:v>-0.10766585484467006</c:v>
                </c:pt>
                <c:pt idx="87">
                  <c:v>-0.10399940273967268</c:v>
                </c:pt>
                <c:pt idx="88">
                  <c:v>4.6756727413239663E-2</c:v>
                </c:pt>
                <c:pt idx="89">
                  <c:v>0.21580399866697819</c:v>
                </c:pt>
                <c:pt idx="90">
                  <c:v>0.23052423288719659</c:v>
                </c:pt>
                <c:pt idx="91">
                  <c:v>0.5975004219427027</c:v>
                </c:pt>
                <c:pt idx="92">
                  <c:v>0.25721058251641571</c:v>
                </c:pt>
                <c:pt idx="93">
                  <c:v>-3.9347936220038182E-2</c:v>
                </c:pt>
                <c:pt idx="94">
                  <c:v>-0.25767207265639547</c:v>
                </c:pt>
                <c:pt idx="95">
                  <c:v>-9.5937145900570453E-2</c:v>
                </c:pt>
                <c:pt idx="96">
                  <c:v>-0.1775380239519051</c:v>
                </c:pt>
                <c:pt idx="97">
                  <c:v>0.37980109806981543</c:v>
                </c:pt>
                <c:pt idx="98">
                  <c:v>-0.55779717243411264</c:v>
                </c:pt>
                <c:pt idx="99">
                  <c:v>-0.26655922734899296</c:v>
                </c:pt>
                <c:pt idx="100">
                  <c:v>-0.3279067623107732</c:v>
                </c:pt>
                <c:pt idx="101">
                  <c:v>-0.42163617672370091</c:v>
                </c:pt>
                <c:pt idx="102">
                  <c:v>-0.33046078152744007</c:v>
                </c:pt>
                <c:pt idx="103">
                  <c:v>0.49816722468295049</c:v>
                </c:pt>
                <c:pt idx="104">
                  <c:v>-0.14518101574765874</c:v>
                </c:pt>
                <c:pt idx="105">
                  <c:v>-0.33052333141629919</c:v>
                </c:pt>
                <c:pt idx="106">
                  <c:v>0.52163707819459848</c:v>
                </c:pt>
                <c:pt idx="107">
                  <c:v>-0.18852925617826699</c:v>
                </c:pt>
                <c:pt idx="108">
                  <c:v>0.48045546518661286</c:v>
                </c:pt>
                <c:pt idx="109">
                  <c:v>0.28712587819117985</c:v>
                </c:pt>
                <c:pt idx="110">
                  <c:v>0.36439350139726834</c:v>
                </c:pt>
                <c:pt idx="111">
                  <c:v>0.28203027538129621</c:v>
                </c:pt>
                <c:pt idx="112">
                  <c:v>3.0524232887196856E-2</c:v>
                </c:pt>
                <c:pt idx="113">
                  <c:v>0.19829232446066802</c:v>
                </c:pt>
                <c:pt idx="114">
                  <c:v>0.10780429171673545</c:v>
                </c:pt>
                <c:pt idx="115">
                  <c:v>0.46068505911549318</c:v>
                </c:pt>
                <c:pt idx="116">
                  <c:v>0.17911373561748656</c:v>
                </c:pt>
                <c:pt idx="117">
                  <c:v>0.11438728358554329</c:v>
                </c:pt>
                <c:pt idx="118">
                  <c:v>0.33643229792712548</c:v>
                </c:pt>
                <c:pt idx="119">
                  <c:v>-0.19518723355938361</c:v>
                </c:pt>
                <c:pt idx="120">
                  <c:v>-0.27164239453542605</c:v>
                </c:pt>
                <c:pt idx="121">
                  <c:v>-0.19075843348974786</c:v>
                </c:pt>
                <c:pt idx="122">
                  <c:v>-0.19590415056503963</c:v>
                </c:pt>
                <c:pt idx="123">
                  <c:v>-0.22157362683484205</c:v>
                </c:pt>
                <c:pt idx="124">
                  <c:v>-0.3099074677796021</c:v>
                </c:pt>
                <c:pt idx="125">
                  <c:v>-4.741019305913996E-2</c:v>
                </c:pt>
                <c:pt idx="126">
                  <c:v>-0.19593714590057054</c:v>
                </c:pt>
                <c:pt idx="127">
                  <c:v>-0.24151456364266144</c:v>
                </c:pt>
                <c:pt idx="128">
                  <c:v>4.5181917218556134E-2</c:v>
                </c:pt>
                <c:pt idx="129">
                  <c:v>-0.30399940273967241</c:v>
                </c:pt>
                <c:pt idx="130">
                  <c:v>6.6622678708749827E-2</c:v>
                </c:pt>
                <c:pt idx="131">
                  <c:v>-6.1660301622952218E-3</c:v>
                </c:pt>
                <c:pt idx="132">
                  <c:v>0.54518191721855613</c:v>
                </c:pt>
                <c:pt idx="133">
                  <c:v>-0.49606224567828905</c:v>
                </c:pt>
                <c:pt idx="134">
                  <c:v>-7.2392306876613244E-2</c:v>
                </c:pt>
                <c:pt idx="135">
                  <c:v>0.21295000879202775</c:v>
                </c:pt>
                <c:pt idx="136">
                  <c:v>-8.7112541096831642E-2</c:v>
                </c:pt>
                <c:pt idx="137">
                  <c:v>-0.85698471020406641</c:v>
                </c:pt>
                <c:pt idx="138">
                  <c:v>-0.29885368566438153</c:v>
                </c:pt>
                <c:pt idx="139">
                  <c:v>0.35333971928204777</c:v>
                </c:pt>
                <c:pt idx="140">
                  <c:v>-0.11137429712644531</c:v>
                </c:pt>
              </c:numCache>
            </c:numRef>
          </c:yVal>
          <c:smooth val="0"/>
          <c:extLst>
            <c:ext xmlns:c16="http://schemas.microsoft.com/office/drawing/2014/chart" uri="{C3380CC4-5D6E-409C-BE32-E72D297353CC}">
              <c16:uniqueId val="{00000001-BAC9-4AC0-88D7-39CFE0DDBAB6}"/>
            </c:ext>
          </c:extLst>
        </c:ser>
        <c:dLbls>
          <c:showLegendKey val="0"/>
          <c:showVal val="0"/>
          <c:showCatName val="0"/>
          <c:showSerName val="0"/>
          <c:showPercent val="0"/>
          <c:showBubbleSize val="0"/>
        </c:dLbls>
        <c:axId val="1475649919"/>
        <c:axId val="64284719"/>
      </c:scatterChart>
      <c:valAx>
        <c:axId val="1475649919"/>
        <c:scaling>
          <c:orientation val="minMax"/>
          <c:max val="34"/>
          <c:min val="15"/>
        </c:scaling>
        <c:delete val="0"/>
        <c:axPos val="b"/>
        <c:title>
          <c:tx>
            <c:rich>
              <a:bodyPr/>
              <a:lstStyle/>
              <a:p>
                <a:pPr>
                  <a:defRPr/>
                </a:pPr>
                <a:r>
                  <a:rPr lang="en-US"/>
                  <a:t>ACT</a:t>
                </a:r>
              </a:p>
            </c:rich>
          </c:tx>
          <c:overlay val="0"/>
        </c:title>
        <c:numFmt formatCode="General" sourceLinked="1"/>
        <c:majorTickMark val="out"/>
        <c:minorTickMark val="none"/>
        <c:tickLblPos val="nextTo"/>
        <c:crossAx val="64284719"/>
        <c:crosses val="autoZero"/>
        <c:crossBetween val="midCat"/>
      </c:valAx>
      <c:valAx>
        <c:axId val="64284719"/>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1475649919"/>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skipped  Residual Plot</a:t>
            </a:r>
          </a:p>
        </c:rich>
      </c:tx>
      <c:overlay val="0"/>
    </c:title>
    <c:autoTitleDeleted val="0"/>
    <c:plotArea>
      <c:layout/>
      <c:scatterChart>
        <c:scatterStyle val="lineMarker"/>
        <c:varyColors val="0"/>
        <c:ser>
          <c:idx val="0"/>
          <c:order val="0"/>
          <c:spPr>
            <a:ln w="19050">
              <a:noFill/>
            </a:ln>
          </c:spPr>
          <c:xVal>
            <c:numRef>
              <c:f>'Data + Calc'!$D$2:$D$142</c:f>
              <c:numCache>
                <c:formatCode>General</c:formatCode>
                <c:ptCount val="141"/>
                <c:pt idx="0">
                  <c:v>2</c:v>
                </c:pt>
                <c:pt idx="1">
                  <c:v>0</c:v>
                </c:pt>
                <c:pt idx="2">
                  <c:v>0</c:v>
                </c:pt>
                <c:pt idx="3">
                  <c:v>0</c:v>
                </c:pt>
                <c:pt idx="4">
                  <c:v>0</c:v>
                </c:pt>
                <c:pt idx="5">
                  <c:v>0</c:v>
                </c:pt>
                <c:pt idx="6">
                  <c:v>0</c:v>
                </c:pt>
                <c:pt idx="7">
                  <c:v>3</c:v>
                </c:pt>
                <c:pt idx="8">
                  <c:v>2</c:v>
                </c:pt>
                <c:pt idx="9">
                  <c:v>0.5</c:v>
                </c:pt>
                <c:pt idx="10">
                  <c:v>2</c:v>
                </c:pt>
                <c:pt idx="11">
                  <c:v>1</c:v>
                </c:pt>
                <c:pt idx="12">
                  <c:v>0</c:v>
                </c:pt>
                <c:pt idx="13">
                  <c:v>3</c:v>
                </c:pt>
                <c:pt idx="14">
                  <c:v>1</c:v>
                </c:pt>
                <c:pt idx="15">
                  <c:v>3</c:v>
                </c:pt>
                <c:pt idx="16">
                  <c:v>4</c:v>
                </c:pt>
                <c:pt idx="17">
                  <c:v>5</c:v>
                </c:pt>
                <c:pt idx="18">
                  <c:v>2</c:v>
                </c:pt>
                <c:pt idx="19">
                  <c:v>1</c:v>
                </c:pt>
                <c:pt idx="20">
                  <c:v>3</c:v>
                </c:pt>
                <c:pt idx="21">
                  <c:v>1</c:v>
                </c:pt>
                <c:pt idx="22">
                  <c:v>1</c:v>
                </c:pt>
                <c:pt idx="23">
                  <c:v>0</c:v>
                </c:pt>
                <c:pt idx="24">
                  <c:v>2</c:v>
                </c:pt>
                <c:pt idx="25">
                  <c:v>1</c:v>
                </c:pt>
                <c:pt idx="26">
                  <c:v>2</c:v>
                </c:pt>
                <c:pt idx="27">
                  <c:v>1</c:v>
                </c:pt>
                <c:pt idx="28">
                  <c:v>0</c:v>
                </c:pt>
                <c:pt idx="29">
                  <c:v>0.5</c:v>
                </c:pt>
                <c:pt idx="30">
                  <c:v>1</c:v>
                </c:pt>
                <c:pt idx="31">
                  <c:v>1</c:v>
                </c:pt>
                <c:pt idx="32">
                  <c:v>0</c:v>
                </c:pt>
                <c:pt idx="33">
                  <c:v>0</c:v>
                </c:pt>
                <c:pt idx="34">
                  <c:v>1</c:v>
                </c:pt>
                <c:pt idx="35">
                  <c:v>1</c:v>
                </c:pt>
                <c:pt idx="36">
                  <c:v>0.5</c:v>
                </c:pt>
                <c:pt idx="37">
                  <c:v>1</c:v>
                </c:pt>
                <c:pt idx="38">
                  <c:v>0.5</c:v>
                </c:pt>
                <c:pt idx="39">
                  <c:v>0</c:v>
                </c:pt>
                <c:pt idx="40">
                  <c:v>1</c:v>
                </c:pt>
                <c:pt idx="41">
                  <c:v>0</c:v>
                </c:pt>
                <c:pt idx="42">
                  <c:v>2</c:v>
                </c:pt>
                <c:pt idx="43">
                  <c:v>1</c:v>
                </c:pt>
                <c:pt idx="44">
                  <c:v>0</c:v>
                </c:pt>
                <c:pt idx="45">
                  <c:v>1</c:v>
                </c:pt>
                <c:pt idx="46">
                  <c:v>4</c:v>
                </c:pt>
                <c:pt idx="47">
                  <c:v>1</c:v>
                </c:pt>
                <c:pt idx="48">
                  <c:v>2</c:v>
                </c:pt>
                <c:pt idx="49">
                  <c:v>1</c:v>
                </c:pt>
                <c:pt idx="50">
                  <c:v>1</c:v>
                </c:pt>
                <c:pt idx="51">
                  <c:v>1</c:v>
                </c:pt>
                <c:pt idx="52">
                  <c:v>0</c:v>
                </c:pt>
                <c:pt idx="53">
                  <c:v>1</c:v>
                </c:pt>
                <c:pt idx="54">
                  <c:v>1</c:v>
                </c:pt>
                <c:pt idx="55">
                  <c:v>2</c:v>
                </c:pt>
                <c:pt idx="56">
                  <c:v>0.5</c:v>
                </c:pt>
                <c:pt idx="57">
                  <c:v>2</c:v>
                </c:pt>
                <c:pt idx="58">
                  <c:v>0</c:v>
                </c:pt>
                <c:pt idx="59">
                  <c:v>0</c:v>
                </c:pt>
                <c:pt idx="60">
                  <c:v>1</c:v>
                </c:pt>
                <c:pt idx="61">
                  <c:v>1</c:v>
                </c:pt>
                <c:pt idx="62">
                  <c:v>2</c:v>
                </c:pt>
                <c:pt idx="63">
                  <c:v>1</c:v>
                </c:pt>
                <c:pt idx="64">
                  <c:v>1</c:v>
                </c:pt>
                <c:pt idx="65">
                  <c:v>0.5</c:v>
                </c:pt>
                <c:pt idx="66">
                  <c:v>2</c:v>
                </c:pt>
                <c:pt idx="67">
                  <c:v>0</c:v>
                </c:pt>
                <c:pt idx="68">
                  <c:v>0</c:v>
                </c:pt>
                <c:pt idx="69">
                  <c:v>0</c:v>
                </c:pt>
                <c:pt idx="70">
                  <c:v>2</c:v>
                </c:pt>
                <c:pt idx="71">
                  <c:v>2</c:v>
                </c:pt>
                <c:pt idx="72">
                  <c:v>1</c:v>
                </c:pt>
                <c:pt idx="73">
                  <c:v>1</c:v>
                </c:pt>
                <c:pt idx="74">
                  <c:v>0</c:v>
                </c:pt>
                <c:pt idx="75">
                  <c:v>0</c:v>
                </c:pt>
                <c:pt idx="76">
                  <c:v>0</c:v>
                </c:pt>
                <c:pt idx="77">
                  <c:v>1</c:v>
                </c:pt>
                <c:pt idx="78">
                  <c:v>1</c:v>
                </c:pt>
                <c:pt idx="79">
                  <c:v>0.5</c:v>
                </c:pt>
                <c:pt idx="80">
                  <c:v>1</c:v>
                </c:pt>
                <c:pt idx="81">
                  <c:v>0.5</c:v>
                </c:pt>
                <c:pt idx="82">
                  <c:v>2</c:v>
                </c:pt>
                <c:pt idx="83">
                  <c:v>2</c:v>
                </c:pt>
                <c:pt idx="84">
                  <c:v>1</c:v>
                </c:pt>
                <c:pt idx="85">
                  <c:v>1</c:v>
                </c:pt>
                <c:pt idx="86">
                  <c:v>0</c:v>
                </c:pt>
                <c:pt idx="87">
                  <c:v>1</c:v>
                </c:pt>
                <c:pt idx="88">
                  <c:v>2</c:v>
                </c:pt>
                <c:pt idx="89">
                  <c:v>0</c:v>
                </c:pt>
                <c:pt idx="90">
                  <c:v>0</c:v>
                </c:pt>
                <c:pt idx="91">
                  <c:v>3</c:v>
                </c:pt>
                <c:pt idx="92">
                  <c:v>0.25</c:v>
                </c:pt>
                <c:pt idx="93">
                  <c:v>1</c:v>
                </c:pt>
                <c:pt idx="94">
                  <c:v>0</c:v>
                </c:pt>
                <c:pt idx="95">
                  <c:v>0</c:v>
                </c:pt>
                <c:pt idx="96">
                  <c:v>1</c:v>
                </c:pt>
                <c:pt idx="97">
                  <c:v>3</c:v>
                </c:pt>
                <c:pt idx="98">
                  <c:v>0</c:v>
                </c:pt>
                <c:pt idx="99">
                  <c:v>0</c:v>
                </c:pt>
                <c:pt idx="100">
                  <c:v>0.5</c:v>
                </c:pt>
                <c:pt idx="101">
                  <c:v>1</c:v>
                </c:pt>
                <c:pt idx="102">
                  <c:v>1</c:v>
                </c:pt>
                <c:pt idx="103">
                  <c:v>0</c:v>
                </c:pt>
                <c:pt idx="104">
                  <c:v>1</c:v>
                </c:pt>
                <c:pt idx="105">
                  <c:v>1</c:v>
                </c:pt>
                <c:pt idx="106">
                  <c:v>0</c:v>
                </c:pt>
                <c:pt idx="107">
                  <c:v>2</c:v>
                </c:pt>
                <c:pt idx="108">
                  <c:v>0</c:v>
                </c:pt>
                <c:pt idx="109">
                  <c:v>1</c:v>
                </c:pt>
                <c:pt idx="110">
                  <c:v>2</c:v>
                </c:pt>
                <c:pt idx="111">
                  <c:v>2</c:v>
                </c:pt>
                <c:pt idx="112">
                  <c:v>0</c:v>
                </c:pt>
                <c:pt idx="113">
                  <c:v>0</c:v>
                </c:pt>
                <c:pt idx="114">
                  <c:v>1</c:v>
                </c:pt>
                <c:pt idx="115">
                  <c:v>5</c:v>
                </c:pt>
                <c:pt idx="116">
                  <c:v>2</c:v>
                </c:pt>
                <c:pt idx="117">
                  <c:v>2</c:v>
                </c:pt>
                <c:pt idx="118">
                  <c:v>0</c:v>
                </c:pt>
                <c:pt idx="119">
                  <c:v>1</c:v>
                </c:pt>
                <c:pt idx="120">
                  <c:v>1</c:v>
                </c:pt>
                <c:pt idx="121">
                  <c:v>3</c:v>
                </c:pt>
                <c:pt idx="122">
                  <c:v>4</c:v>
                </c:pt>
                <c:pt idx="123">
                  <c:v>1</c:v>
                </c:pt>
                <c:pt idx="124">
                  <c:v>1</c:v>
                </c:pt>
                <c:pt idx="125">
                  <c:v>2</c:v>
                </c:pt>
                <c:pt idx="126">
                  <c:v>0</c:v>
                </c:pt>
                <c:pt idx="127">
                  <c:v>2</c:v>
                </c:pt>
                <c:pt idx="128">
                  <c:v>0</c:v>
                </c:pt>
                <c:pt idx="129">
                  <c:v>1</c:v>
                </c:pt>
                <c:pt idx="130">
                  <c:v>1</c:v>
                </c:pt>
                <c:pt idx="131">
                  <c:v>2</c:v>
                </c:pt>
                <c:pt idx="132">
                  <c:v>0</c:v>
                </c:pt>
                <c:pt idx="133">
                  <c:v>0</c:v>
                </c:pt>
                <c:pt idx="134">
                  <c:v>0</c:v>
                </c:pt>
                <c:pt idx="135">
                  <c:v>0</c:v>
                </c:pt>
                <c:pt idx="136">
                  <c:v>0</c:v>
                </c:pt>
                <c:pt idx="137">
                  <c:v>1</c:v>
                </c:pt>
                <c:pt idx="138">
                  <c:v>0</c:v>
                </c:pt>
                <c:pt idx="139">
                  <c:v>3</c:v>
                </c:pt>
                <c:pt idx="140">
                  <c:v>3</c:v>
                </c:pt>
              </c:numCache>
            </c:numRef>
          </c:xVal>
          <c:yVal>
            <c:numRef>
              <c:f>'MC check - hsGPA'!$D$26:$D$166</c:f>
              <c:numCache>
                <c:formatCode>General</c:formatCode>
                <c:ptCount val="141"/>
                <c:pt idx="0">
                  <c:v>-0.23833400683459294</c:v>
                </c:pt>
                <c:pt idx="1">
                  <c:v>-0.2373265733263703</c:v>
                </c:pt>
                <c:pt idx="2">
                  <c:v>8.1467504642218191E-2</c:v>
                </c:pt>
                <c:pt idx="3">
                  <c:v>-5.9135456373487827E-2</c:v>
                </c:pt>
                <c:pt idx="4">
                  <c:v>0.3002615826108066</c:v>
                </c:pt>
                <c:pt idx="5">
                  <c:v>-7.7929534342076057E-2</c:v>
                </c:pt>
                <c:pt idx="6">
                  <c:v>2.2070465657924032E-2</c:v>
                </c:pt>
                <c:pt idx="7">
                  <c:v>-0.24034512612796854</c:v>
                </c:pt>
                <c:pt idx="8">
                  <c:v>-0.23833400683459294</c:v>
                </c:pt>
                <c:pt idx="9">
                  <c:v>0.46016046448767733</c:v>
                </c:pt>
                <c:pt idx="10">
                  <c:v>-0.15712808480318152</c:v>
                </c:pt>
                <c:pt idx="11">
                  <c:v>-0.21752880957262866</c:v>
                </c:pt>
                <c:pt idx="12">
                  <c:v>0.10327638768933545</c:v>
                </c:pt>
                <c:pt idx="13">
                  <c:v>0.27543414676209155</c:v>
                </c:pt>
                <c:pt idx="14">
                  <c:v>0.26066230738025453</c:v>
                </c:pt>
                <c:pt idx="15">
                  <c:v>-0.19974216511226262</c:v>
                </c:pt>
                <c:pt idx="16">
                  <c:v>1.4025988484421603E-2</c:v>
                </c:pt>
                <c:pt idx="17">
                  <c:v>-0.20376440369901383</c:v>
                </c:pt>
                <c:pt idx="18">
                  <c:v>-0.23833400683459294</c:v>
                </c:pt>
                <c:pt idx="19">
                  <c:v>-0.10174953668256848</c:v>
                </c:pt>
                <c:pt idx="20">
                  <c:v>0.13784599082491455</c:v>
                </c:pt>
                <c:pt idx="21">
                  <c:v>-0.35813177058833423</c:v>
                </c:pt>
                <c:pt idx="22">
                  <c:v>7.9456385348842584E-2</c:v>
                </c:pt>
                <c:pt idx="23">
                  <c:v>0.52207046565792403</c:v>
                </c:pt>
                <c:pt idx="24">
                  <c:v>-0.12556953902306134</c:v>
                </c:pt>
                <c:pt idx="25">
                  <c:v>-9.8734731604040338E-2</c:v>
                </c:pt>
                <c:pt idx="26">
                  <c:v>0.11804822707117246</c:v>
                </c:pt>
                <c:pt idx="27">
                  <c:v>-0.1363228875412168</c:v>
                </c:pt>
                <c:pt idx="28">
                  <c:v>8.4482309720746773E-2</c:v>
                </c:pt>
                <c:pt idx="29">
                  <c:v>0.28196934753479486</c:v>
                </c:pt>
                <c:pt idx="30">
                  <c:v>0.46367711245878329</c:v>
                </c:pt>
                <c:pt idx="31">
                  <c:v>-5.8131770588334408E-2</c:v>
                </c:pt>
                <c:pt idx="32">
                  <c:v>-5.6120651294959245E-2</c:v>
                </c:pt>
                <c:pt idx="33">
                  <c:v>6.2673426673629518E-2</c:v>
                </c:pt>
                <c:pt idx="34">
                  <c:v>-0.36114657566686281</c:v>
                </c:pt>
                <c:pt idx="35">
                  <c:v>-0.13933769261974582</c:v>
                </c:pt>
                <c:pt idx="36">
                  <c:v>2.2572308550500519E-2</c:v>
                </c:pt>
                <c:pt idx="37">
                  <c:v>0.10126526839595984</c:v>
                </c:pt>
                <c:pt idx="38">
                  <c:v>-9.9236574496616825E-2</c:v>
                </c:pt>
                <c:pt idx="39">
                  <c:v>0.30327638768933562</c:v>
                </c:pt>
                <c:pt idx="40">
                  <c:v>-0.97994065363545158</c:v>
                </c:pt>
                <c:pt idx="41">
                  <c:v>0.30327638768933562</c:v>
                </c:pt>
                <c:pt idx="42">
                  <c:v>-0.31953992886600435</c:v>
                </c:pt>
                <c:pt idx="43">
                  <c:v>-0.1957199265255114</c:v>
                </c:pt>
                <c:pt idx="44">
                  <c:v>0.4814675046422181</c:v>
                </c:pt>
                <c:pt idx="45">
                  <c:v>0.32005934636454825</c:v>
                </c:pt>
                <c:pt idx="46">
                  <c:v>-0.16115032338993274</c:v>
                </c:pt>
                <c:pt idx="47">
                  <c:v>0.30126526839596002</c:v>
                </c:pt>
                <c:pt idx="48">
                  <c:v>3.9857110118289629E-2</c:v>
                </c:pt>
                <c:pt idx="49">
                  <c:v>-0.99873473160404025</c:v>
                </c:pt>
                <c:pt idx="50">
                  <c:v>0.52307415144307701</c:v>
                </c:pt>
                <c:pt idx="51">
                  <c:v>0.56066230738025435</c:v>
                </c:pt>
                <c:pt idx="52">
                  <c:v>0.18448230972074686</c:v>
                </c:pt>
                <c:pt idx="53">
                  <c:v>-0.12054361465115759</c:v>
                </c:pt>
                <c:pt idx="54">
                  <c:v>0.40428007347448869</c:v>
                </c:pt>
                <c:pt idx="55">
                  <c:v>-0.28195177292882745</c:v>
                </c:pt>
                <c:pt idx="56">
                  <c:v>0.21955750347197167</c:v>
                </c:pt>
                <c:pt idx="57">
                  <c:v>-6.014288988171046E-2</c:v>
                </c:pt>
                <c:pt idx="58">
                  <c:v>-0.15913545637348792</c:v>
                </c:pt>
                <c:pt idx="59">
                  <c:v>-0.43732657332637048</c:v>
                </c:pt>
                <c:pt idx="60">
                  <c:v>7.9456385348842584E-2</c:v>
                </c:pt>
                <c:pt idx="61">
                  <c:v>0.42005934636454834</c:v>
                </c:pt>
                <c:pt idx="62">
                  <c:v>-0.15712808480318152</c:v>
                </c:pt>
                <c:pt idx="63">
                  <c:v>-0.39873473160404016</c:v>
                </c:pt>
                <c:pt idx="64">
                  <c:v>-0.17994065363545175</c:v>
                </c:pt>
                <c:pt idx="65">
                  <c:v>-0.28044249652802833</c:v>
                </c:pt>
                <c:pt idx="66">
                  <c:v>-7.8936967850298689E-2</c:v>
                </c:pt>
                <c:pt idx="67">
                  <c:v>-0.15913545637348792</c:v>
                </c:pt>
                <c:pt idx="68">
                  <c:v>0.18146750464221828</c:v>
                </c:pt>
                <c:pt idx="69">
                  <c:v>-0.11853249535778199</c:v>
                </c:pt>
                <c:pt idx="70">
                  <c:v>0.29623934402405538</c:v>
                </c:pt>
                <c:pt idx="71">
                  <c:v>0.23985711011828981</c:v>
                </c:pt>
                <c:pt idx="72">
                  <c:v>0.52005934636454842</c:v>
                </c:pt>
                <c:pt idx="73">
                  <c:v>0.32307415144307727</c:v>
                </c:pt>
                <c:pt idx="74">
                  <c:v>-0.43732657332637048</c:v>
                </c:pt>
                <c:pt idx="75">
                  <c:v>-0.63732657332637066</c:v>
                </c:pt>
                <c:pt idx="76">
                  <c:v>-0.19672361231066438</c:v>
                </c:pt>
                <c:pt idx="77">
                  <c:v>-0.57994065363545166</c:v>
                </c:pt>
                <c:pt idx="78">
                  <c:v>-0.49873473160404025</c:v>
                </c:pt>
                <c:pt idx="79">
                  <c:v>0.18196934753479477</c:v>
                </c:pt>
                <c:pt idx="80">
                  <c:v>-0.12054361465115759</c:v>
                </c:pt>
                <c:pt idx="81">
                  <c:v>0.2225723085505007</c:v>
                </c:pt>
                <c:pt idx="82">
                  <c:v>-0.44436361699165028</c:v>
                </c:pt>
                <c:pt idx="83">
                  <c:v>-0.1601428898817101</c:v>
                </c:pt>
                <c:pt idx="84">
                  <c:v>0.12608895652160612</c:v>
                </c:pt>
                <c:pt idx="85">
                  <c:v>0.17945638534884267</c:v>
                </c:pt>
                <c:pt idx="86">
                  <c:v>-0.45612065129495916</c:v>
                </c:pt>
                <c:pt idx="87">
                  <c:v>-5.8131770588334408E-2</c:v>
                </c:pt>
                <c:pt idx="88">
                  <c:v>-0.26014288988171019</c:v>
                </c:pt>
                <c:pt idx="89">
                  <c:v>6.2673426673629518E-2</c:v>
                </c:pt>
                <c:pt idx="90">
                  <c:v>0.10327638768933545</c:v>
                </c:pt>
                <c:pt idx="91">
                  <c:v>0.41905191285632615</c:v>
                </c:pt>
                <c:pt idx="92">
                  <c:v>-0.38707565188008219</c:v>
                </c:pt>
                <c:pt idx="93">
                  <c:v>0.36066230738025418</c:v>
                </c:pt>
                <c:pt idx="94">
                  <c:v>-1.5517690279253316E-2</c:v>
                </c:pt>
                <c:pt idx="95">
                  <c:v>0.24387934870504102</c:v>
                </c:pt>
                <c:pt idx="96">
                  <c:v>-0.19873473160403998</c:v>
                </c:pt>
                <c:pt idx="97">
                  <c:v>0.15664006879350278</c:v>
                </c:pt>
                <c:pt idx="98">
                  <c:v>-0.1403413784048988</c:v>
                </c:pt>
                <c:pt idx="99">
                  <c:v>0.2626734266736297</c:v>
                </c:pt>
                <c:pt idx="100">
                  <c:v>-0.75863361348091063</c:v>
                </c:pt>
                <c:pt idx="101">
                  <c:v>-0.25813177058833414</c:v>
                </c:pt>
                <c:pt idx="102">
                  <c:v>8.2471190427371166E-2</c:v>
                </c:pt>
                <c:pt idx="103">
                  <c:v>-0.13732657332637066</c:v>
                </c:pt>
                <c:pt idx="104">
                  <c:v>4.1868229411665681E-2</c:v>
                </c:pt>
                <c:pt idx="105">
                  <c:v>2.0059346364548425E-2</c:v>
                </c:pt>
                <c:pt idx="106">
                  <c:v>0.38146750464221801</c:v>
                </c:pt>
                <c:pt idx="107">
                  <c:v>0.22106303214970113</c:v>
                </c:pt>
                <c:pt idx="108">
                  <c:v>0.4814675046422181</c:v>
                </c:pt>
                <c:pt idx="109">
                  <c:v>-0.66114657566686308</c:v>
                </c:pt>
                <c:pt idx="110">
                  <c:v>-6.014288988171046E-2</c:v>
                </c:pt>
                <c:pt idx="111">
                  <c:v>0.13985711011828972</c:v>
                </c:pt>
                <c:pt idx="112">
                  <c:v>0.10327638768933545</c:v>
                </c:pt>
                <c:pt idx="113">
                  <c:v>-1.250288520072429E-2</c:v>
                </c:pt>
                <c:pt idx="114">
                  <c:v>-0.17692584855692273</c:v>
                </c:pt>
                <c:pt idx="115">
                  <c:v>0.21201486919104617</c:v>
                </c:pt>
                <c:pt idx="116">
                  <c:v>-1.953992886600453E-2</c:v>
                </c:pt>
                <c:pt idx="117">
                  <c:v>0.38046007113399583</c:v>
                </c:pt>
                <c:pt idx="118">
                  <c:v>-0.39672361231066455</c:v>
                </c:pt>
                <c:pt idx="119">
                  <c:v>0.48247119042737108</c:v>
                </c:pt>
                <c:pt idx="120">
                  <c:v>0.18247119042737125</c:v>
                </c:pt>
                <c:pt idx="121">
                  <c:v>0.23784599082491464</c:v>
                </c:pt>
                <c:pt idx="122">
                  <c:v>9.5231910515832574E-2</c:v>
                </c:pt>
                <c:pt idx="123">
                  <c:v>-0.1957199265255114</c:v>
                </c:pt>
                <c:pt idx="124">
                  <c:v>0.44186822941166559</c:v>
                </c:pt>
                <c:pt idx="125">
                  <c:v>5.8651188086878303E-2</c:v>
                </c:pt>
                <c:pt idx="126">
                  <c:v>0.24387934870504102</c:v>
                </c:pt>
                <c:pt idx="127">
                  <c:v>0.43985711011828954</c:v>
                </c:pt>
                <c:pt idx="128">
                  <c:v>8.1467504642218191E-2</c:v>
                </c:pt>
                <c:pt idx="129">
                  <c:v>-5.8131770588334408E-2</c:v>
                </c:pt>
                <c:pt idx="130">
                  <c:v>-7.6925848556922638E-2</c:v>
                </c:pt>
                <c:pt idx="131">
                  <c:v>2.1063032149700955E-2</c:v>
                </c:pt>
                <c:pt idx="132">
                  <c:v>8.1467504642218191E-2</c:v>
                </c:pt>
                <c:pt idx="133">
                  <c:v>0.1190556605793951</c:v>
                </c:pt>
                <c:pt idx="134">
                  <c:v>-5.6120651294959245E-2</c:v>
                </c:pt>
                <c:pt idx="135">
                  <c:v>-3.4311768247841545E-2</c:v>
                </c:pt>
                <c:pt idx="136">
                  <c:v>-9.6723612310664731E-2</c:v>
                </c:pt>
                <c:pt idx="137">
                  <c:v>0.16066230738025444</c:v>
                </c:pt>
                <c:pt idx="138">
                  <c:v>8.4482309720746773E-2</c:v>
                </c:pt>
                <c:pt idx="139">
                  <c:v>0.2972430298092088</c:v>
                </c:pt>
                <c:pt idx="140">
                  <c:v>-0.18396289222220297</c:v>
                </c:pt>
              </c:numCache>
            </c:numRef>
          </c:yVal>
          <c:smooth val="0"/>
          <c:extLst>
            <c:ext xmlns:c16="http://schemas.microsoft.com/office/drawing/2014/chart" uri="{C3380CC4-5D6E-409C-BE32-E72D297353CC}">
              <c16:uniqueId val="{00000003-7D9E-4A82-9306-7DECE30D13AD}"/>
            </c:ext>
          </c:extLst>
        </c:ser>
        <c:dLbls>
          <c:showLegendKey val="0"/>
          <c:showVal val="0"/>
          <c:showCatName val="0"/>
          <c:showSerName val="0"/>
          <c:showPercent val="0"/>
          <c:showBubbleSize val="0"/>
        </c:dLbls>
        <c:axId val="672788768"/>
        <c:axId val="672789184"/>
      </c:scatterChart>
      <c:valAx>
        <c:axId val="672788768"/>
        <c:scaling>
          <c:orientation val="minMax"/>
        </c:scaling>
        <c:delete val="0"/>
        <c:axPos val="b"/>
        <c:title>
          <c:tx>
            <c:rich>
              <a:bodyPr/>
              <a:lstStyle/>
              <a:p>
                <a:pPr>
                  <a:defRPr/>
                </a:pPr>
                <a:r>
                  <a:rPr lang="en-US"/>
                  <a:t>skipped</a:t>
                </a:r>
              </a:p>
            </c:rich>
          </c:tx>
          <c:overlay val="0"/>
        </c:title>
        <c:numFmt formatCode="General" sourceLinked="1"/>
        <c:majorTickMark val="out"/>
        <c:minorTickMark val="none"/>
        <c:tickLblPos val="nextTo"/>
        <c:crossAx val="672789184"/>
        <c:crosses val="autoZero"/>
        <c:crossBetween val="midCat"/>
      </c:valAx>
      <c:valAx>
        <c:axId val="672789184"/>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672788768"/>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hsGPA  Residual Plot</a:t>
            </a:r>
          </a:p>
        </c:rich>
      </c:tx>
      <c:overlay val="0"/>
    </c:title>
    <c:autoTitleDeleted val="0"/>
    <c:plotArea>
      <c:layout/>
      <c:scatterChart>
        <c:scatterStyle val="lineMarker"/>
        <c:varyColors val="0"/>
        <c:ser>
          <c:idx val="0"/>
          <c:order val="0"/>
          <c:spPr>
            <a:ln w="19050">
              <a:noFill/>
            </a:ln>
          </c:spPr>
          <c:xVal>
            <c:numRef>
              <c:f>'Data + Calc'!$B$2:$B$142</c:f>
              <c:numCache>
                <c:formatCode>General</c:formatCode>
                <c:ptCount val="141"/>
                <c:pt idx="0">
                  <c:v>3</c:v>
                </c:pt>
                <c:pt idx="1">
                  <c:v>3.2</c:v>
                </c:pt>
                <c:pt idx="2">
                  <c:v>3.6</c:v>
                </c:pt>
                <c:pt idx="3">
                  <c:v>3.5</c:v>
                </c:pt>
                <c:pt idx="4">
                  <c:v>3.9</c:v>
                </c:pt>
                <c:pt idx="5">
                  <c:v>3.4</c:v>
                </c:pt>
                <c:pt idx="6">
                  <c:v>3.5</c:v>
                </c:pt>
                <c:pt idx="7">
                  <c:v>3</c:v>
                </c:pt>
                <c:pt idx="8">
                  <c:v>3</c:v>
                </c:pt>
                <c:pt idx="9">
                  <c:v>4</c:v>
                </c:pt>
                <c:pt idx="10">
                  <c:v>3</c:v>
                </c:pt>
                <c:pt idx="11">
                  <c:v>3.1</c:v>
                </c:pt>
                <c:pt idx="12">
                  <c:v>3.5</c:v>
                </c:pt>
                <c:pt idx="13">
                  <c:v>3.8</c:v>
                </c:pt>
                <c:pt idx="14">
                  <c:v>3.7</c:v>
                </c:pt>
                <c:pt idx="15">
                  <c:v>3</c:v>
                </c:pt>
                <c:pt idx="16">
                  <c:v>3.5</c:v>
                </c:pt>
                <c:pt idx="17">
                  <c:v>3</c:v>
                </c:pt>
                <c:pt idx="18">
                  <c:v>3</c:v>
                </c:pt>
                <c:pt idx="19">
                  <c:v>3.5</c:v>
                </c:pt>
                <c:pt idx="20">
                  <c:v>3.5</c:v>
                </c:pt>
                <c:pt idx="21">
                  <c:v>3</c:v>
                </c:pt>
                <c:pt idx="22">
                  <c:v>3.6</c:v>
                </c:pt>
                <c:pt idx="23">
                  <c:v>4</c:v>
                </c:pt>
                <c:pt idx="24">
                  <c:v>3.6</c:v>
                </c:pt>
                <c:pt idx="25">
                  <c:v>3.3</c:v>
                </c:pt>
                <c:pt idx="26">
                  <c:v>3.6</c:v>
                </c:pt>
                <c:pt idx="27">
                  <c:v>3.1</c:v>
                </c:pt>
                <c:pt idx="28">
                  <c:v>3.4</c:v>
                </c:pt>
                <c:pt idx="29">
                  <c:v>3.7</c:v>
                </c:pt>
                <c:pt idx="30">
                  <c:v>3.7</c:v>
                </c:pt>
                <c:pt idx="31">
                  <c:v>3.3</c:v>
                </c:pt>
                <c:pt idx="32">
                  <c:v>3.3</c:v>
                </c:pt>
                <c:pt idx="33">
                  <c:v>3.5</c:v>
                </c:pt>
                <c:pt idx="34">
                  <c:v>3.2</c:v>
                </c:pt>
                <c:pt idx="35">
                  <c:v>3.3</c:v>
                </c:pt>
                <c:pt idx="36">
                  <c:v>3.4</c:v>
                </c:pt>
                <c:pt idx="37">
                  <c:v>3.5</c:v>
                </c:pt>
                <c:pt idx="38">
                  <c:v>3.4</c:v>
                </c:pt>
                <c:pt idx="39">
                  <c:v>3.7</c:v>
                </c:pt>
                <c:pt idx="40">
                  <c:v>2.5</c:v>
                </c:pt>
                <c:pt idx="41">
                  <c:v>3.7</c:v>
                </c:pt>
                <c:pt idx="42">
                  <c:v>3</c:v>
                </c:pt>
                <c:pt idx="43">
                  <c:v>3</c:v>
                </c:pt>
                <c:pt idx="44">
                  <c:v>4</c:v>
                </c:pt>
                <c:pt idx="45">
                  <c:v>3.8</c:v>
                </c:pt>
                <c:pt idx="46">
                  <c:v>3</c:v>
                </c:pt>
                <c:pt idx="47">
                  <c:v>3.7</c:v>
                </c:pt>
                <c:pt idx="48">
                  <c:v>3.4</c:v>
                </c:pt>
                <c:pt idx="49">
                  <c:v>2.4</c:v>
                </c:pt>
                <c:pt idx="50">
                  <c:v>3.8</c:v>
                </c:pt>
                <c:pt idx="51">
                  <c:v>4</c:v>
                </c:pt>
                <c:pt idx="52">
                  <c:v>3.5</c:v>
                </c:pt>
                <c:pt idx="53">
                  <c:v>3.4</c:v>
                </c:pt>
                <c:pt idx="54">
                  <c:v>3.6</c:v>
                </c:pt>
                <c:pt idx="55">
                  <c:v>3.2</c:v>
                </c:pt>
                <c:pt idx="56">
                  <c:v>3.8</c:v>
                </c:pt>
                <c:pt idx="57">
                  <c:v>3.3</c:v>
                </c:pt>
                <c:pt idx="58">
                  <c:v>3.4</c:v>
                </c:pt>
                <c:pt idx="59">
                  <c:v>3</c:v>
                </c:pt>
                <c:pt idx="60">
                  <c:v>3.6</c:v>
                </c:pt>
                <c:pt idx="61">
                  <c:v>3.9</c:v>
                </c:pt>
                <c:pt idx="62">
                  <c:v>3</c:v>
                </c:pt>
                <c:pt idx="63">
                  <c:v>3</c:v>
                </c:pt>
                <c:pt idx="64">
                  <c:v>3.3</c:v>
                </c:pt>
                <c:pt idx="65">
                  <c:v>3.3</c:v>
                </c:pt>
                <c:pt idx="66">
                  <c:v>3.2</c:v>
                </c:pt>
                <c:pt idx="67">
                  <c:v>3.4</c:v>
                </c:pt>
                <c:pt idx="68">
                  <c:v>3.7</c:v>
                </c:pt>
                <c:pt idx="69">
                  <c:v>3.4</c:v>
                </c:pt>
                <c:pt idx="70">
                  <c:v>3.9</c:v>
                </c:pt>
                <c:pt idx="71">
                  <c:v>3.6</c:v>
                </c:pt>
                <c:pt idx="72">
                  <c:v>4</c:v>
                </c:pt>
                <c:pt idx="73">
                  <c:v>3.6</c:v>
                </c:pt>
                <c:pt idx="74">
                  <c:v>3</c:v>
                </c:pt>
                <c:pt idx="75">
                  <c:v>2.8</c:v>
                </c:pt>
                <c:pt idx="76">
                  <c:v>3.2</c:v>
                </c:pt>
                <c:pt idx="77">
                  <c:v>2.9</c:v>
                </c:pt>
                <c:pt idx="78">
                  <c:v>2.9</c:v>
                </c:pt>
                <c:pt idx="79">
                  <c:v>3.6</c:v>
                </c:pt>
                <c:pt idx="80">
                  <c:v>3.4</c:v>
                </c:pt>
                <c:pt idx="81">
                  <c:v>3.6</c:v>
                </c:pt>
                <c:pt idx="82">
                  <c:v>3.2</c:v>
                </c:pt>
                <c:pt idx="83">
                  <c:v>3.2</c:v>
                </c:pt>
                <c:pt idx="84">
                  <c:v>3.2</c:v>
                </c:pt>
                <c:pt idx="85">
                  <c:v>3.7</c:v>
                </c:pt>
                <c:pt idx="86">
                  <c:v>2.9</c:v>
                </c:pt>
                <c:pt idx="87">
                  <c:v>3.3</c:v>
                </c:pt>
                <c:pt idx="88">
                  <c:v>3.1</c:v>
                </c:pt>
                <c:pt idx="89">
                  <c:v>3.5</c:v>
                </c:pt>
                <c:pt idx="90">
                  <c:v>3.5</c:v>
                </c:pt>
                <c:pt idx="91">
                  <c:v>3.7</c:v>
                </c:pt>
                <c:pt idx="92">
                  <c:v>3</c:v>
                </c:pt>
                <c:pt idx="93">
                  <c:v>3.8</c:v>
                </c:pt>
                <c:pt idx="94">
                  <c:v>3.3</c:v>
                </c:pt>
                <c:pt idx="95">
                  <c:v>3.6</c:v>
                </c:pt>
                <c:pt idx="96">
                  <c:v>3.2</c:v>
                </c:pt>
                <c:pt idx="97">
                  <c:v>3.6</c:v>
                </c:pt>
                <c:pt idx="98">
                  <c:v>3.5</c:v>
                </c:pt>
                <c:pt idx="99">
                  <c:v>3.7</c:v>
                </c:pt>
                <c:pt idx="100">
                  <c:v>2.7</c:v>
                </c:pt>
                <c:pt idx="101">
                  <c:v>3.1</c:v>
                </c:pt>
                <c:pt idx="102">
                  <c:v>3.4</c:v>
                </c:pt>
                <c:pt idx="103">
                  <c:v>3.3</c:v>
                </c:pt>
                <c:pt idx="104">
                  <c:v>3.4</c:v>
                </c:pt>
                <c:pt idx="105">
                  <c:v>3.5</c:v>
                </c:pt>
                <c:pt idx="106">
                  <c:v>3.9</c:v>
                </c:pt>
                <c:pt idx="107">
                  <c:v>3.5</c:v>
                </c:pt>
                <c:pt idx="108">
                  <c:v>4</c:v>
                </c:pt>
                <c:pt idx="109">
                  <c:v>2.9</c:v>
                </c:pt>
                <c:pt idx="110">
                  <c:v>3.3</c:v>
                </c:pt>
                <c:pt idx="111">
                  <c:v>3.5</c:v>
                </c:pt>
                <c:pt idx="112">
                  <c:v>3.5</c:v>
                </c:pt>
                <c:pt idx="113">
                  <c:v>3.1</c:v>
                </c:pt>
                <c:pt idx="114">
                  <c:v>3.1</c:v>
                </c:pt>
                <c:pt idx="115">
                  <c:v>3.7</c:v>
                </c:pt>
                <c:pt idx="116">
                  <c:v>3.3</c:v>
                </c:pt>
                <c:pt idx="117">
                  <c:v>3.7</c:v>
                </c:pt>
                <c:pt idx="118">
                  <c:v>3</c:v>
                </c:pt>
                <c:pt idx="119">
                  <c:v>3.8</c:v>
                </c:pt>
                <c:pt idx="120">
                  <c:v>3.5</c:v>
                </c:pt>
                <c:pt idx="121">
                  <c:v>3.6</c:v>
                </c:pt>
                <c:pt idx="122">
                  <c:v>3.5</c:v>
                </c:pt>
                <c:pt idx="123">
                  <c:v>3</c:v>
                </c:pt>
                <c:pt idx="124">
                  <c:v>3.8</c:v>
                </c:pt>
                <c:pt idx="125">
                  <c:v>3.5</c:v>
                </c:pt>
                <c:pt idx="126">
                  <c:v>3.6</c:v>
                </c:pt>
                <c:pt idx="127">
                  <c:v>3.8</c:v>
                </c:pt>
                <c:pt idx="128">
                  <c:v>3.6</c:v>
                </c:pt>
                <c:pt idx="129">
                  <c:v>3.3</c:v>
                </c:pt>
                <c:pt idx="130">
                  <c:v>3.2</c:v>
                </c:pt>
                <c:pt idx="131">
                  <c:v>3.3</c:v>
                </c:pt>
                <c:pt idx="132">
                  <c:v>3.6</c:v>
                </c:pt>
                <c:pt idx="133">
                  <c:v>3.8</c:v>
                </c:pt>
                <c:pt idx="134">
                  <c:v>3.3</c:v>
                </c:pt>
                <c:pt idx="135">
                  <c:v>3.2</c:v>
                </c:pt>
                <c:pt idx="136">
                  <c:v>3.3</c:v>
                </c:pt>
                <c:pt idx="137">
                  <c:v>3.6</c:v>
                </c:pt>
                <c:pt idx="138">
                  <c:v>3.4</c:v>
                </c:pt>
                <c:pt idx="139">
                  <c:v>3.7</c:v>
                </c:pt>
                <c:pt idx="140">
                  <c:v>3.3</c:v>
                </c:pt>
              </c:numCache>
            </c:numRef>
          </c:xVal>
          <c:yVal>
            <c:numRef>
              <c:f>'MC check - skipped'!$D$26:$D$166</c:f>
              <c:numCache>
                <c:formatCode>General</c:formatCode>
                <c:ptCount val="141"/>
                <c:pt idx="0">
                  <c:v>0.92332849202448486</c:v>
                </c:pt>
                <c:pt idx="1">
                  <c:v>-1.167568309686333</c:v>
                </c:pt>
                <c:pt idx="2">
                  <c:v>-1.0945660964908102</c:v>
                </c:pt>
                <c:pt idx="3">
                  <c:v>-1.2083650810211253</c:v>
                </c:pt>
                <c:pt idx="4">
                  <c:v>-1.0716639136713131</c:v>
                </c:pt>
                <c:pt idx="5">
                  <c:v>-1.1310672030885716</c:v>
                </c:pt>
                <c:pt idx="6">
                  <c:v>-1.0809671727125461</c:v>
                </c:pt>
                <c:pt idx="7">
                  <c:v>1.8596295378701952</c:v>
                </c:pt>
                <c:pt idx="8">
                  <c:v>0.92332849202448486</c:v>
                </c:pt>
                <c:pt idx="9">
                  <c:v>-0.45786492914099775</c:v>
                </c:pt>
                <c:pt idx="10">
                  <c:v>1.0507264003330643</c:v>
                </c:pt>
                <c:pt idx="11">
                  <c:v>-9.0270431753779246E-2</c:v>
                </c:pt>
                <c:pt idx="12">
                  <c:v>-0.95356926440396683</c:v>
                </c:pt>
                <c:pt idx="13">
                  <c:v>1.8145371017983718</c:v>
                </c:pt>
                <c:pt idx="14">
                  <c:v>1.9232888039504958E-2</c:v>
                </c:pt>
                <c:pt idx="15">
                  <c:v>1.9233284920244849</c:v>
                </c:pt>
                <c:pt idx="16">
                  <c:v>2.6642370106702953</c:v>
                </c:pt>
                <c:pt idx="17">
                  <c:v>3.7959305837159056</c:v>
                </c:pt>
                <c:pt idx="18">
                  <c:v>0.92332849202448486</c:v>
                </c:pt>
                <c:pt idx="19">
                  <c:v>-0.33576298932970472</c:v>
                </c:pt>
                <c:pt idx="20">
                  <c:v>1.9190328272874539</c:v>
                </c:pt>
                <c:pt idx="21">
                  <c:v>-0.20406941628409436</c:v>
                </c:pt>
                <c:pt idx="22">
                  <c:v>-0.15826505064509977</c:v>
                </c:pt>
                <c:pt idx="23">
                  <c:v>-0.83046702083241852</c:v>
                </c:pt>
                <c:pt idx="24">
                  <c:v>0.45954122442916212</c:v>
                </c:pt>
                <c:pt idx="25">
                  <c:v>-0.11746827931030746</c:v>
                </c:pt>
                <c:pt idx="26">
                  <c:v>0.84173494935490023</c:v>
                </c:pt>
                <c:pt idx="27">
                  <c:v>3.7127476554800198E-2</c:v>
                </c:pt>
                <c:pt idx="28">
                  <c:v>-0.87627138647141312</c:v>
                </c:pt>
                <c:pt idx="29">
                  <c:v>-0.41706815780620543</c:v>
                </c:pt>
                <c:pt idx="30">
                  <c:v>0.33772765881095324</c:v>
                </c:pt>
                <c:pt idx="31">
                  <c:v>-5.3769325156017844E-2</c:v>
                </c:pt>
                <c:pt idx="32">
                  <c:v>-0.99007037100172823</c:v>
                </c:pt>
                <c:pt idx="33">
                  <c:v>-1.0172682185582564</c:v>
                </c:pt>
                <c:pt idx="34">
                  <c:v>-0.42236412630349163</c:v>
                </c:pt>
                <c:pt idx="35">
                  <c:v>-0.18116723346459707</c:v>
                </c:pt>
                <c:pt idx="36">
                  <c:v>-0.50366929477999234</c:v>
                </c:pt>
                <c:pt idx="37">
                  <c:v>-1.7268218558256443E-2</c:v>
                </c:pt>
                <c:pt idx="38">
                  <c:v>-0.69476615724286117</c:v>
                </c:pt>
                <c:pt idx="39">
                  <c:v>-0.85336920365191582</c:v>
                </c:pt>
                <c:pt idx="40">
                  <c:v>-0.64566643062709073</c:v>
                </c:pt>
                <c:pt idx="41">
                  <c:v>-0.85336920365191582</c:v>
                </c:pt>
                <c:pt idx="42">
                  <c:v>0.79593058371590564</c:v>
                </c:pt>
                <c:pt idx="43">
                  <c:v>5.0726400333064303E-2</c:v>
                </c:pt>
                <c:pt idx="44">
                  <c:v>-0.89416597498670813</c:v>
                </c:pt>
                <c:pt idx="45">
                  <c:v>5.6339642612408536E-3</c:v>
                </c:pt>
                <c:pt idx="46">
                  <c:v>2.9233284920244849</c:v>
                </c:pt>
                <c:pt idx="47">
                  <c:v>8.2931842193794569E-2</c:v>
                </c:pt>
                <c:pt idx="48">
                  <c:v>0.93263175106571805</c:v>
                </c:pt>
                <c:pt idx="49">
                  <c:v>-0.56836855269453701</c:v>
                </c:pt>
                <c:pt idx="50">
                  <c:v>0.32412873503268891</c:v>
                </c:pt>
                <c:pt idx="51">
                  <c:v>0.16953297916758148</c:v>
                </c:pt>
                <c:pt idx="52">
                  <c:v>-0.82617135609538761</c:v>
                </c:pt>
                <c:pt idx="53">
                  <c:v>-0.25846511139715078</c:v>
                </c:pt>
                <c:pt idx="54">
                  <c:v>0.35132658258921734</c:v>
                </c:pt>
                <c:pt idx="55">
                  <c:v>0.64133482785079821</c:v>
                </c:pt>
                <c:pt idx="56">
                  <c:v>-0.62176394404733859</c:v>
                </c:pt>
                <c:pt idx="57">
                  <c:v>0.88253172068969254</c:v>
                </c:pt>
                <c:pt idx="58">
                  <c:v>-1.2584651113971508</c:v>
                </c:pt>
                <c:pt idx="59">
                  <c:v>-1.267768370438384</c:v>
                </c:pt>
                <c:pt idx="60">
                  <c:v>-0.15826505064509977</c:v>
                </c:pt>
                <c:pt idx="61">
                  <c:v>5.573399463726636E-2</c:v>
                </c:pt>
                <c:pt idx="62">
                  <c:v>1.0507264003330643</c:v>
                </c:pt>
                <c:pt idx="63">
                  <c:v>-0.26776837043838397</c:v>
                </c:pt>
                <c:pt idx="64">
                  <c:v>-0.24486618761888668</c:v>
                </c:pt>
                <c:pt idx="65">
                  <c:v>-0.87226409592746612</c:v>
                </c:pt>
                <c:pt idx="66">
                  <c:v>0.95982959862224626</c:v>
                </c:pt>
                <c:pt idx="67">
                  <c:v>-1.2584651113971508</c:v>
                </c:pt>
                <c:pt idx="68">
                  <c:v>-1.0444660661147847</c:v>
                </c:pt>
                <c:pt idx="69">
                  <c:v>-1.1947661572428612</c:v>
                </c:pt>
                <c:pt idx="70">
                  <c:v>0.80093817802010769</c:v>
                </c:pt>
                <c:pt idx="71">
                  <c:v>1.0328318118177691</c:v>
                </c:pt>
                <c:pt idx="72">
                  <c:v>0.10583402501329187</c:v>
                </c:pt>
                <c:pt idx="73">
                  <c:v>0.2239286742806379</c:v>
                </c:pt>
                <c:pt idx="74">
                  <c:v>-1.267768370438384</c:v>
                </c:pt>
                <c:pt idx="75">
                  <c:v>-1.367968431190435</c:v>
                </c:pt>
                <c:pt idx="76">
                  <c:v>-1.1038693555320434</c:v>
                </c:pt>
                <c:pt idx="77">
                  <c:v>-0.4452663091229887</c:v>
                </c:pt>
                <c:pt idx="78">
                  <c:v>-0.31786840081440948</c:v>
                </c:pt>
                <c:pt idx="79">
                  <c:v>-0.46716818818223094</c:v>
                </c:pt>
                <c:pt idx="80">
                  <c:v>-0.25846511139715078</c:v>
                </c:pt>
                <c:pt idx="81">
                  <c:v>-0.40346923402794133</c:v>
                </c:pt>
                <c:pt idx="82">
                  <c:v>0.38653901123363954</c:v>
                </c:pt>
                <c:pt idx="83">
                  <c:v>0.83243169031366704</c:v>
                </c:pt>
                <c:pt idx="84">
                  <c:v>0.34202332354798415</c:v>
                </c:pt>
                <c:pt idx="85">
                  <c:v>-0.10816502026907426</c:v>
                </c:pt>
                <c:pt idx="86">
                  <c:v>-1.1904704925058303</c:v>
                </c:pt>
                <c:pt idx="87">
                  <c:v>-5.3769325156017844E-2</c:v>
                </c:pt>
                <c:pt idx="88">
                  <c:v>0.78233165993764153</c:v>
                </c:pt>
                <c:pt idx="89">
                  <c:v>-1.0172682185582564</c:v>
                </c:pt>
                <c:pt idx="90">
                  <c:v>-0.95356926440396683</c:v>
                </c:pt>
                <c:pt idx="91">
                  <c:v>2.1466307963480844</c:v>
                </c:pt>
                <c:pt idx="92">
                  <c:v>-0.95406941628409436</c:v>
                </c:pt>
                <c:pt idx="93">
                  <c:v>6.9332918415530465E-2</c:v>
                </c:pt>
                <c:pt idx="94">
                  <c:v>-0.92637141684743862</c:v>
                </c:pt>
                <c:pt idx="95">
                  <c:v>-0.83977027987365171</c:v>
                </c:pt>
                <c:pt idx="96">
                  <c:v>-0.16756830968633296</c:v>
                </c:pt>
                <c:pt idx="97">
                  <c:v>1.8417349493549002</c:v>
                </c:pt>
                <c:pt idx="98">
                  <c:v>-1.3357629893297047</c:v>
                </c:pt>
                <c:pt idx="99">
                  <c:v>-0.91706815780620543</c:v>
                </c:pt>
                <c:pt idx="100">
                  <c:v>-0.9817674157207501</c:v>
                </c:pt>
                <c:pt idx="101">
                  <c:v>-0.15396938590806886</c:v>
                </c:pt>
                <c:pt idx="102">
                  <c:v>6.0029659374297273E-2</c:v>
                </c:pt>
                <c:pt idx="103">
                  <c:v>-1.1174682793103075</c:v>
                </c:pt>
                <c:pt idx="104">
                  <c:v>-3.6692947799923381E-3</c:v>
                </c:pt>
                <c:pt idx="105">
                  <c:v>-0.14466612686683566</c:v>
                </c:pt>
                <c:pt idx="106">
                  <c:v>-0.94426600536273364</c:v>
                </c:pt>
                <c:pt idx="107">
                  <c:v>1.1101296897503228</c:v>
                </c:pt>
                <c:pt idx="108">
                  <c:v>-0.89416597498670813</c:v>
                </c:pt>
                <c:pt idx="109">
                  <c:v>-0.57266421743156815</c:v>
                </c:pt>
                <c:pt idx="110">
                  <c:v>0.88253172068969254</c:v>
                </c:pt>
                <c:pt idx="111">
                  <c:v>0.98273178144174356</c:v>
                </c:pt>
                <c:pt idx="112">
                  <c:v>-0.95356926440396683</c:v>
                </c:pt>
                <c:pt idx="113">
                  <c:v>-0.70807670682804136</c:v>
                </c:pt>
                <c:pt idx="114">
                  <c:v>-2.6571477599489635E-2</c:v>
                </c:pt>
                <c:pt idx="115">
                  <c:v>3.7007381172680569</c:v>
                </c:pt>
                <c:pt idx="116">
                  <c:v>0.94623067484398216</c:v>
                </c:pt>
                <c:pt idx="117">
                  <c:v>1.1466307963480842</c:v>
                </c:pt>
                <c:pt idx="118">
                  <c:v>-1.2040694162840944</c:v>
                </c:pt>
                <c:pt idx="119">
                  <c:v>0.2604297808783993</c:v>
                </c:pt>
                <c:pt idx="120">
                  <c:v>0.11012968975032278</c:v>
                </c:pt>
                <c:pt idx="121">
                  <c:v>1.9691328576634795</c:v>
                </c:pt>
                <c:pt idx="122">
                  <c:v>2.7916349189788745</c:v>
                </c:pt>
                <c:pt idx="123">
                  <c:v>5.0726400333064303E-2</c:v>
                </c:pt>
                <c:pt idx="124">
                  <c:v>0.19673082672410969</c:v>
                </c:pt>
                <c:pt idx="125">
                  <c:v>0.85533387313316434</c:v>
                </c:pt>
                <c:pt idx="126">
                  <c:v>-0.83977027987365171</c:v>
                </c:pt>
                <c:pt idx="127">
                  <c:v>1.1330318725698201</c:v>
                </c:pt>
                <c:pt idx="128">
                  <c:v>-1.0945660964908102</c:v>
                </c:pt>
                <c:pt idx="129">
                  <c:v>-5.3769325156017844E-2</c:v>
                </c:pt>
                <c:pt idx="130">
                  <c:v>2.3528552776535872E-2</c:v>
                </c:pt>
                <c:pt idx="131">
                  <c:v>1.0099296289982718</c:v>
                </c:pt>
                <c:pt idx="132">
                  <c:v>-1.0945660964908102</c:v>
                </c:pt>
                <c:pt idx="133">
                  <c:v>-1.2491618523559178</c:v>
                </c:pt>
                <c:pt idx="134">
                  <c:v>-0.99007037100172823</c:v>
                </c:pt>
                <c:pt idx="135">
                  <c:v>-0.84907353891488468</c:v>
                </c:pt>
                <c:pt idx="136">
                  <c:v>-1.0537693251560178</c:v>
                </c:pt>
                <c:pt idx="137">
                  <c:v>-3.0867142336520548E-2</c:v>
                </c:pt>
                <c:pt idx="138">
                  <c:v>-0.87627138647141312</c:v>
                </c:pt>
                <c:pt idx="139">
                  <c:v>1.9555339338852153</c:v>
                </c:pt>
                <c:pt idx="140">
                  <c:v>1.6277359040725339</c:v>
                </c:pt>
              </c:numCache>
            </c:numRef>
          </c:yVal>
          <c:smooth val="0"/>
          <c:extLst>
            <c:ext xmlns:c16="http://schemas.microsoft.com/office/drawing/2014/chart" uri="{C3380CC4-5D6E-409C-BE32-E72D297353CC}">
              <c16:uniqueId val="{00000003-6ABF-4B7F-9462-1EC7BCD61F3F}"/>
            </c:ext>
          </c:extLst>
        </c:ser>
        <c:dLbls>
          <c:showLegendKey val="0"/>
          <c:showVal val="0"/>
          <c:showCatName val="0"/>
          <c:showSerName val="0"/>
          <c:showPercent val="0"/>
          <c:showBubbleSize val="0"/>
        </c:dLbls>
        <c:axId val="443608176"/>
        <c:axId val="443609008"/>
      </c:scatterChart>
      <c:valAx>
        <c:axId val="443608176"/>
        <c:scaling>
          <c:orientation val="minMax"/>
        </c:scaling>
        <c:delete val="0"/>
        <c:axPos val="b"/>
        <c:title>
          <c:tx>
            <c:rich>
              <a:bodyPr/>
              <a:lstStyle/>
              <a:p>
                <a:pPr>
                  <a:defRPr/>
                </a:pPr>
                <a:r>
                  <a:rPr lang="en-US"/>
                  <a:t>hsGPA</a:t>
                </a:r>
              </a:p>
            </c:rich>
          </c:tx>
          <c:overlay val="0"/>
        </c:title>
        <c:numFmt formatCode="General" sourceLinked="1"/>
        <c:majorTickMark val="out"/>
        <c:minorTickMark val="none"/>
        <c:tickLblPos val="nextTo"/>
        <c:crossAx val="443609008"/>
        <c:crosses val="autoZero"/>
        <c:crossBetween val="midCat"/>
      </c:valAx>
      <c:valAx>
        <c:axId val="443609008"/>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443608176"/>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ACT  Residual Plot</a:t>
            </a:r>
          </a:p>
        </c:rich>
      </c:tx>
      <c:overlay val="0"/>
    </c:title>
    <c:autoTitleDeleted val="0"/>
    <c:plotArea>
      <c:layout/>
      <c:scatterChart>
        <c:scatterStyle val="lineMarker"/>
        <c:varyColors val="0"/>
        <c:ser>
          <c:idx val="0"/>
          <c:order val="0"/>
          <c:spPr>
            <a:ln w="19050">
              <a:noFill/>
            </a:ln>
          </c:spPr>
          <c:xVal>
            <c:numRef>
              <c:f>'Data + Calc'!$C$2:$C$142</c:f>
              <c:numCache>
                <c:formatCode>General</c:formatCode>
                <c:ptCount val="141"/>
                <c:pt idx="0">
                  <c:v>21</c:v>
                </c:pt>
                <c:pt idx="1">
                  <c:v>24</c:v>
                </c:pt>
                <c:pt idx="2">
                  <c:v>26</c:v>
                </c:pt>
                <c:pt idx="3">
                  <c:v>27</c:v>
                </c:pt>
                <c:pt idx="4">
                  <c:v>28</c:v>
                </c:pt>
                <c:pt idx="5">
                  <c:v>25</c:v>
                </c:pt>
                <c:pt idx="6">
                  <c:v>25</c:v>
                </c:pt>
                <c:pt idx="7">
                  <c:v>22</c:v>
                </c:pt>
                <c:pt idx="8">
                  <c:v>21</c:v>
                </c:pt>
                <c:pt idx="9">
                  <c:v>27</c:v>
                </c:pt>
                <c:pt idx="10">
                  <c:v>19</c:v>
                </c:pt>
                <c:pt idx="11">
                  <c:v>22</c:v>
                </c:pt>
                <c:pt idx="12">
                  <c:v>23</c:v>
                </c:pt>
                <c:pt idx="13">
                  <c:v>29</c:v>
                </c:pt>
                <c:pt idx="14">
                  <c:v>25</c:v>
                </c:pt>
                <c:pt idx="15">
                  <c:v>21</c:v>
                </c:pt>
                <c:pt idx="16">
                  <c:v>29</c:v>
                </c:pt>
                <c:pt idx="17">
                  <c:v>23</c:v>
                </c:pt>
                <c:pt idx="18">
                  <c:v>21</c:v>
                </c:pt>
                <c:pt idx="19">
                  <c:v>29</c:v>
                </c:pt>
                <c:pt idx="20">
                  <c:v>25</c:v>
                </c:pt>
                <c:pt idx="21">
                  <c:v>23</c:v>
                </c:pt>
                <c:pt idx="22">
                  <c:v>27</c:v>
                </c:pt>
                <c:pt idx="23">
                  <c:v>25</c:v>
                </c:pt>
                <c:pt idx="24">
                  <c:v>33</c:v>
                </c:pt>
                <c:pt idx="25">
                  <c:v>24</c:v>
                </c:pt>
                <c:pt idx="26">
                  <c:v>27</c:v>
                </c:pt>
                <c:pt idx="27">
                  <c:v>20</c:v>
                </c:pt>
                <c:pt idx="28">
                  <c:v>21</c:v>
                </c:pt>
                <c:pt idx="29">
                  <c:v>24</c:v>
                </c:pt>
                <c:pt idx="30">
                  <c:v>20</c:v>
                </c:pt>
                <c:pt idx="31">
                  <c:v>23</c:v>
                </c:pt>
                <c:pt idx="32">
                  <c:v>22</c:v>
                </c:pt>
                <c:pt idx="33">
                  <c:v>24</c:v>
                </c:pt>
                <c:pt idx="34">
                  <c:v>28</c:v>
                </c:pt>
                <c:pt idx="35">
                  <c:v>25</c:v>
                </c:pt>
                <c:pt idx="36">
                  <c:v>23</c:v>
                </c:pt>
                <c:pt idx="37">
                  <c:v>24</c:v>
                </c:pt>
                <c:pt idx="38">
                  <c:v>26</c:v>
                </c:pt>
                <c:pt idx="39">
                  <c:v>23</c:v>
                </c:pt>
                <c:pt idx="40">
                  <c:v>26</c:v>
                </c:pt>
                <c:pt idx="41">
                  <c:v>23</c:v>
                </c:pt>
                <c:pt idx="42">
                  <c:v>23</c:v>
                </c:pt>
                <c:pt idx="43">
                  <c:v>19</c:v>
                </c:pt>
                <c:pt idx="44">
                  <c:v>26</c:v>
                </c:pt>
                <c:pt idx="45">
                  <c:v>26</c:v>
                </c:pt>
                <c:pt idx="46">
                  <c:v>21</c:v>
                </c:pt>
                <c:pt idx="47">
                  <c:v>24</c:v>
                </c:pt>
                <c:pt idx="48">
                  <c:v>24</c:v>
                </c:pt>
                <c:pt idx="49">
                  <c:v>24</c:v>
                </c:pt>
                <c:pt idx="50">
                  <c:v>21</c:v>
                </c:pt>
                <c:pt idx="51">
                  <c:v>25</c:v>
                </c:pt>
                <c:pt idx="52">
                  <c:v>21</c:v>
                </c:pt>
                <c:pt idx="53">
                  <c:v>27</c:v>
                </c:pt>
                <c:pt idx="54">
                  <c:v>19</c:v>
                </c:pt>
                <c:pt idx="55">
                  <c:v>27</c:v>
                </c:pt>
                <c:pt idx="56">
                  <c:v>28</c:v>
                </c:pt>
                <c:pt idx="57">
                  <c:v>24</c:v>
                </c:pt>
                <c:pt idx="58">
                  <c:v>27</c:v>
                </c:pt>
                <c:pt idx="59">
                  <c:v>24</c:v>
                </c:pt>
                <c:pt idx="60">
                  <c:v>27</c:v>
                </c:pt>
                <c:pt idx="61">
                  <c:v>26</c:v>
                </c:pt>
                <c:pt idx="62">
                  <c:v>19</c:v>
                </c:pt>
                <c:pt idx="63">
                  <c:v>24</c:v>
                </c:pt>
                <c:pt idx="64">
                  <c:v>26</c:v>
                </c:pt>
                <c:pt idx="65">
                  <c:v>28</c:v>
                </c:pt>
                <c:pt idx="66">
                  <c:v>22</c:v>
                </c:pt>
                <c:pt idx="67">
                  <c:v>27</c:v>
                </c:pt>
                <c:pt idx="68">
                  <c:v>26</c:v>
                </c:pt>
                <c:pt idx="69">
                  <c:v>26</c:v>
                </c:pt>
                <c:pt idx="70">
                  <c:v>30</c:v>
                </c:pt>
                <c:pt idx="71">
                  <c:v>24</c:v>
                </c:pt>
                <c:pt idx="72">
                  <c:v>26</c:v>
                </c:pt>
                <c:pt idx="73">
                  <c:v>21</c:v>
                </c:pt>
                <c:pt idx="74">
                  <c:v>24</c:v>
                </c:pt>
                <c:pt idx="75">
                  <c:v>24</c:v>
                </c:pt>
                <c:pt idx="76">
                  <c:v>23</c:v>
                </c:pt>
                <c:pt idx="77">
                  <c:v>26</c:v>
                </c:pt>
                <c:pt idx="78">
                  <c:v>24</c:v>
                </c:pt>
                <c:pt idx="79">
                  <c:v>24</c:v>
                </c:pt>
                <c:pt idx="80">
                  <c:v>27</c:v>
                </c:pt>
                <c:pt idx="81">
                  <c:v>23</c:v>
                </c:pt>
                <c:pt idx="82">
                  <c:v>31</c:v>
                </c:pt>
                <c:pt idx="83">
                  <c:v>24</c:v>
                </c:pt>
                <c:pt idx="84">
                  <c:v>16</c:v>
                </c:pt>
                <c:pt idx="85">
                  <c:v>27</c:v>
                </c:pt>
                <c:pt idx="86">
                  <c:v>22</c:v>
                </c:pt>
                <c:pt idx="87">
                  <c:v>23</c:v>
                </c:pt>
                <c:pt idx="88">
                  <c:v>24</c:v>
                </c:pt>
                <c:pt idx="89">
                  <c:v>24</c:v>
                </c:pt>
                <c:pt idx="90">
                  <c:v>23</c:v>
                </c:pt>
                <c:pt idx="91">
                  <c:v>23</c:v>
                </c:pt>
                <c:pt idx="92">
                  <c:v>23</c:v>
                </c:pt>
                <c:pt idx="93">
                  <c:v>25</c:v>
                </c:pt>
                <c:pt idx="94">
                  <c:v>21</c:v>
                </c:pt>
                <c:pt idx="95">
                  <c:v>22</c:v>
                </c:pt>
                <c:pt idx="96">
                  <c:v>24</c:v>
                </c:pt>
                <c:pt idx="97">
                  <c:v>27</c:v>
                </c:pt>
                <c:pt idx="98">
                  <c:v>29</c:v>
                </c:pt>
                <c:pt idx="99">
                  <c:v>24</c:v>
                </c:pt>
                <c:pt idx="100">
                  <c:v>25</c:v>
                </c:pt>
                <c:pt idx="101">
                  <c:v>23</c:v>
                </c:pt>
                <c:pt idx="102">
                  <c:v>22</c:v>
                </c:pt>
                <c:pt idx="103">
                  <c:v>24</c:v>
                </c:pt>
                <c:pt idx="104">
                  <c:v>23</c:v>
                </c:pt>
                <c:pt idx="105">
                  <c:v>26</c:v>
                </c:pt>
                <c:pt idx="106">
                  <c:v>26</c:v>
                </c:pt>
                <c:pt idx="107">
                  <c:v>22</c:v>
                </c:pt>
                <c:pt idx="108">
                  <c:v>26</c:v>
                </c:pt>
                <c:pt idx="109">
                  <c:v>28</c:v>
                </c:pt>
                <c:pt idx="110">
                  <c:v>24</c:v>
                </c:pt>
                <c:pt idx="111">
                  <c:v>24</c:v>
                </c:pt>
                <c:pt idx="112">
                  <c:v>23</c:v>
                </c:pt>
                <c:pt idx="113">
                  <c:v>16</c:v>
                </c:pt>
                <c:pt idx="114">
                  <c:v>21</c:v>
                </c:pt>
                <c:pt idx="115">
                  <c:v>30</c:v>
                </c:pt>
                <c:pt idx="116">
                  <c:v>23</c:v>
                </c:pt>
                <c:pt idx="117">
                  <c:v>23</c:v>
                </c:pt>
                <c:pt idx="118">
                  <c:v>23</c:v>
                </c:pt>
                <c:pt idx="119">
                  <c:v>22</c:v>
                </c:pt>
                <c:pt idx="120">
                  <c:v>22</c:v>
                </c:pt>
                <c:pt idx="121">
                  <c:v>25</c:v>
                </c:pt>
                <c:pt idx="122">
                  <c:v>27</c:v>
                </c:pt>
                <c:pt idx="123">
                  <c:v>19</c:v>
                </c:pt>
                <c:pt idx="124">
                  <c:v>23</c:v>
                </c:pt>
                <c:pt idx="125">
                  <c:v>26</c:v>
                </c:pt>
                <c:pt idx="126">
                  <c:v>22</c:v>
                </c:pt>
                <c:pt idx="127">
                  <c:v>24</c:v>
                </c:pt>
                <c:pt idx="128">
                  <c:v>26</c:v>
                </c:pt>
                <c:pt idx="129">
                  <c:v>23</c:v>
                </c:pt>
                <c:pt idx="130">
                  <c:v>21</c:v>
                </c:pt>
                <c:pt idx="131">
                  <c:v>22</c:v>
                </c:pt>
                <c:pt idx="132">
                  <c:v>26</c:v>
                </c:pt>
                <c:pt idx="133">
                  <c:v>30</c:v>
                </c:pt>
                <c:pt idx="134">
                  <c:v>22</c:v>
                </c:pt>
                <c:pt idx="135">
                  <c:v>19</c:v>
                </c:pt>
                <c:pt idx="136">
                  <c:v>23</c:v>
                </c:pt>
                <c:pt idx="137">
                  <c:v>25</c:v>
                </c:pt>
                <c:pt idx="138">
                  <c:v>21</c:v>
                </c:pt>
                <c:pt idx="139">
                  <c:v>26</c:v>
                </c:pt>
                <c:pt idx="140">
                  <c:v>28</c:v>
                </c:pt>
              </c:numCache>
            </c:numRef>
          </c:xVal>
          <c:yVal>
            <c:numRef>
              <c:f>'MC check - skipped'!$D$26:$D$166</c:f>
              <c:numCache>
                <c:formatCode>General</c:formatCode>
                <c:ptCount val="141"/>
                <c:pt idx="0">
                  <c:v>0.92332849202448486</c:v>
                </c:pt>
                <c:pt idx="1">
                  <c:v>-1.167568309686333</c:v>
                </c:pt>
                <c:pt idx="2">
                  <c:v>-1.0945660964908102</c:v>
                </c:pt>
                <c:pt idx="3">
                  <c:v>-1.2083650810211253</c:v>
                </c:pt>
                <c:pt idx="4">
                  <c:v>-1.0716639136713131</c:v>
                </c:pt>
                <c:pt idx="5">
                  <c:v>-1.1310672030885716</c:v>
                </c:pt>
                <c:pt idx="6">
                  <c:v>-1.0809671727125461</c:v>
                </c:pt>
                <c:pt idx="7">
                  <c:v>1.8596295378701952</c:v>
                </c:pt>
                <c:pt idx="8">
                  <c:v>0.92332849202448486</c:v>
                </c:pt>
                <c:pt idx="9">
                  <c:v>-0.45786492914099775</c:v>
                </c:pt>
                <c:pt idx="10">
                  <c:v>1.0507264003330643</c:v>
                </c:pt>
                <c:pt idx="11">
                  <c:v>-9.0270431753779246E-2</c:v>
                </c:pt>
                <c:pt idx="12">
                  <c:v>-0.95356926440396683</c:v>
                </c:pt>
                <c:pt idx="13">
                  <c:v>1.8145371017983718</c:v>
                </c:pt>
                <c:pt idx="14">
                  <c:v>1.9232888039504958E-2</c:v>
                </c:pt>
                <c:pt idx="15">
                  <c:v>1.9233284920244849</c:v>
                </c:pt>
                <c:pt idx="16">
                  <c:v>2.6642370106702953</c:v>
                </c:pt>
                <c:pt idx="17">
                  <c:v>3.7959305837159056</c:v>
                </c:pt>
                <c:pt idx="18">
                  <c:v>0.92332849202448486</c:v>
                </c:pt>
                <c:pt idx="19">
                  <c:v>-0.33576298932970472</c:v>
                </c:pt>
                <c:pt idx="20">
                  <c:v>1.9190328272874539</c:v>
                </c:pt>
                <c:pt idx="21">
                  <c:v>-0.20406941628409436</c:v>
                </c:pt>
                <c:pt idx="22">
                  <c:v>-0.15826505064509977</c:v>
                </c:pt>
                <c:pt idx="23">
                  <c:v>-0.83046702083241852</c:v>
                </c:pt>
                <c:pt idx="24">
                  <c:v>0.45954122442916212</c:v>
                </c:pt>
                <c:pt idx="25">
                  <c:v>-0.11746827931030746</c:v>
                </c:pt>
                <c:pt idx="26">
                  <c:v>0.84173494935490023</c:v>
                </c:pt>
                <c:pt idx="27">
                  <c:v>3.7127476554800198E-2</c:v>
                </c:pt>
                <c:pt idx="28">
                  <c:v>-0.87627138647141312</c:v>
                </c:pt>
                <c:pt idx="29">
                  <c:v>-0.41706815780620543</c:v>
                </c:pt>
                <c:pt idx="30">
                  <c:v>0.33772765881095324</c:v>
                </c:pt>
                <c:pt idx="31">
                  <c:v>-5.3769325156017844E-2</c:v>
                </c:pt>
                <c:pt idx="32">
                  <c:v>-0.99007037100172823</c:v>
                </c:pt>
                <c:pt idx="33">
                  <c:v>-1.0172682185582564</c:v>
                </c:pt>
                <c:pt idx="34">
                  <c:v>-0.42236412630349163</c:v>
                </c:pt>
                <c:pt idx="35">
                  <c:v>-0.18116723346459707</c:v>
                </c:pt>
                <c:pt idx="36">
                  <c:v>-0.50366929477999234</c:v>
                </c:pt>
                <c:pt idx="37">
                  <c:v>-1.7268218558256443E-2</c:v>
                </c:pt>
                <c:pt idx="38">
                  <c:v>-0.69476615724286117</c:v>
                </c:pt>
                <c:pt idx="39">
                  <c:v>-0.85336920365191582</c:v>
                </c:pt>
                <c:pt idx="40">
                  <c:v>-0.64566643062709073</c:v>
                </c:pt>
                <c:pt idx="41">
                  <c:v>-0.85336920365191582</c:v>
                </c:pt>
                <c:pt idx="42">
                  <c:v>0.79593058371590564</c:v>
                </c:pt>
                <c:pt idx="43">
                  <c:v>5.0726400333064303E-2</c:v>
                </c:pt>
                <c:pt idx="44">
                  <c:v>-0.89416597498670813</c:v>
                </c:pt>
                <c:pt idx="45">
                  <c:v>5.6339642612408536E-3</c:v>
                </c:pt>
                <c:pt idx="46">
                  <c:v>2.9233284920244849</c:v>
                </c:pt>
                <c:pt idx="47">
                  <c:v>8.2931842193794569E-2</c:v>
                </c:pt>
                <c:pt idx="48">
                  <c:v>0.93263175106571805</c:v>
                </c:pt>
                <c:pt idx="49">
                  <c:v>-0.56836855269453701</c:v>
                </c:pt>
                <c:pt idx="50">
                  <c:v>0.32412873503268891</c:v>
                </c:pt>
                <c:pt idx="51">
                  <c:v>0.16953297916758148</c:v>
                </c:pt>
                <c:pt idx="52">
                  <c:v>-0.82617135609538761</c:v>
                </c:pt>
                <c:pt idx="53">
                  <c:v>-0.25846511139715078</c:v>
                </c:pt>
                <c:pt idx="54">
                  <c:v>0.35132658258921734</c:v>
                </c:pt>
                <c:pt idx="55">
                  <c:v>0.64133482785079821</c:v>
                </c:pt>
                <c:pt idx="56">
                  <c:v>-0.62176394404733859</c:v>
                </c:pt>
                <c:pt idx="57">
                  <c:v>0.88253172068969254</c:v>
                </c:pt>
                <c:pt idx="58">
                  <c:v>-1.2584651113971508</c:v>
                </c:pt>
                <c:pt idx="59">
                  <c:v>-1.267768370438384</c:v>
                </c:pt>
                <c:pt idx="60">
                  <c:v>-0.15826505064509977</c:v>
                </c:pt>
                <c:pt idx="61">
                  <c:v>5.573399463726636E-2</c:v>
                </c:pt>
                <c:pt idx="62">
                  <c:v>1.0507264003330643</c:v>
                </c:pt>
                <c:pt idx="63">
                  <c:v>-0.26776837043838397</c:v>
                </c:pt>
                <c:pt idx="64">
                  <c:v>-0.24486618761888668</c:v>
                </c:pt>
                <c:pt idx="65">
                  <c:v>-0.87226409592746612</c:v>
                </c:pt>
                <c:pt idx="66">
                  <c:v>0.95982959862224626</c:v>
                </c:pt>
                <c:pt idx="67">
                  <c:v>-1.2584651113971508</c:v>
                </c:pt>
                <c:pt idx="68">
                  <c:v>-1.0444660661147847</c:v>
                </c:pt>
                <c:pt idx="69">
                  <c:v>-1.1947661572428612</c:v>
                </c:pt>
                <c:pt idx="70">
                  <c:v>0.80093817802010769</c:v>
                </c:pt>
                <c:pt idx="71">
                  <c:v>1.0328318118177691</c:v>
                </c:pt>
                <c:pt idx="72">
                  <c:v>0.10583402501329187</c:v>
                </c:pt>
                <c:pt idx="73">
                  <c:v>0.2239286742806379</c:v>
                </c:pt>
                <c:pt idx="74">
                  <c:v>-1.267768370438384</c:v>
                </c:pt>
                <c:pt idx="75">
                  <c:v>-1.367968431190435</c:v>
                </c:pt>
                <c:pt idx="76">
                  <c:v>-1.1038693555320434</c:v>
                </c:pt>
                <c:pt idx="77">
                  <c:v>-0.4452663091229887</c:v>
                </c:pt>
                <c:pt idx="78">
                  <c:v>-0.31786840081440948</c:v>
                </c:pt>
                <c:pt idx="79">
                  <c:v>-0.46716818818223094</c:v>
                </c:pt>
                <c:pt idx="80">
                  <c:v>-0.25846511139715078</c:v>
                </c:pt>
                <c:pt idx="81">
                  <c:v>-0.40346923402794133</c:v>
                </c:pt>
                <c:pt idx="82">
                  <c:v>0.38653901123363954</c:v>
                </c:pt>
                <c:pt idx="83">
                  <c:v>0.83243169031366704</c:v>
                </c:pt>
                <c:pt idx="84">
                  <c:v>0.34202332354798415</c:v>
                </c:pt>
                <c:pt idx="85">
                  <c:v>-0.10816502026907426</c:v>
                </c:pt>
                <c:pt idx="86">
                  <c:v>-1.1904704925058303</c:v>
                </c:pt>
                <c:pt idx="87">
                  <c:v>-5.3769325156017844E-2</c:v>
                </c:pt>
                <c:pt idx="88">
                  <c:v>0.78233165993764153</c:v>
                </c:pt>
                <c:pt idx="89">
                  <c:v>-1.0172682185582564</c:v>
                </c:pt>
                <c:pt idx="90">
                  <c:v>-0.95356926440396683</c:v>
                </c:pt>
                <c:pt idx="91">
                  <c:v>2.1466307963480844</c:v>
                </c:pt>
                <c:pt idx="92">
                  <c:v>-0.95406941628409436</c:v>
                </c:pt>
                <c:pt idx="93">
                  <c:v>6.9332918415530465E-2</c:v>
                </c:pt>
                <c:pt idx="94">
                  <c:v>-0.92637141684743862</c:v>
                </c:pt>
                <c:pt idx="95">
                  <c:v>-0.83977027987365171</c:v>
                </c:pt>
                <c:pt idx="96">
                  <c:v>-0.16756830968633296</c:v>
                </c:pt>
                <c:pt idx="97">
                  <c:v>1.8417349493549002</c:v>
                </c:pt>
                <c:pt idx="98">
                  <c:v>-1.3357629893297047</c:v>
                </c:pt>
                <c:pt idx="99">
                  <c:v>-0.91706815780620543</c:v>
                </c:pt>
                <c:pt idx="100">
                  <c:v>-0.9817674157207501</c:v>
                </c:pt>
                <c:pt idx="101">
                  <c:v>-0.15396938590806886</c:v>
                </c:pt>
                <c:pt idx="102">
                  <c:v>6.0029659374297273E-2</c:v>
                </c:pt>
                <c:pt idx="103">
                  <c:v>-1.1174682793103075</c:v>
                </c:pt>
                <c:pt idx="104">
                  <c:v>-3.6692947799923381E-3</c:v>
                </c:pt>
                <c:pt idx="105">
                  <c:v>-0.14466612686683566</c:v>
                </c:pt>
                <c:pt idx="106">
                  <c:v>-0.94426600536273364</c:v>
                </c:pt>
                <c:pt idx="107">
                  <c:v>1.1101296897503228</c:v>
                </c:pt>
                <c:pt idx="108">
                  <c:v>-0.89416597498670813</c:v>
                </c:pt>
                <c:pt idx="109">
                  <c:v>-0.57266421743156815</c:v>
                </c:pt>
                <c:pt idx="110">
                  <c:v>0.88253172068969254</c:v>
                </c:pt>
                <c:pt idx="111">
                  <c:v>0.98273178144174356</c:v>
                </c:pt>
                <c:pt idx="112">
                  <c:v>-0.95356926440396683</c:v>
                </c:pt>
                <c:pt idx="113">
                  <c:v>-0.70807670682804136</c:v>
                </c:pt>
                <c:pt idx="114">
                  <c:v>-2.6571477599489635E-2</c:v>
                </c:pt>
                <c:pt idx="115">
                  <c:v>3.7007381172680569</c:v>
                </c:pt>
                <c:pt idx="116">
                  <c:v>0.94623067484398216</c:v>
                </c:pt>
                <c:pt idx="117">
                  <c:v>1.1466307963480842</c:v>
                </c:pt>
                <c:pt idx="118">
                  <c:v>-1.2040694162840944</c:v>
                </c:pt>
                <c:pt idx="119">
                  <c:v>0.2604297808783993</c:v>
                </c:pt>
                <c:pt idx="120">
                  <c:v>0.11012968975032278</c:v>
                </c:pt>
                <c:pt idx="121">
                  <c:v>1.9691328576634795</c:v>
                </c:pt>
                <c:pt idx="122">
                  <c:v>2.7916349189788745</c:v>
                </c:pt>
                <c:pt idx="123">
                  <c:v>5.0726400333064303E-2</c:v>
                </c:pt>
                <c:pt idx="124">
                  <c:v>0.19673082672410969</c:v>
                </c:pt>
                <c:pt idx="125">
                  <c:v>0.85533387313316434</c:v>
                </c:pt>
                <c:pt idx="126">
                  <c:v>-0.83977027987365171</c:v>
                </c:pt>
                <c:pt idx="127">
                  <c:v>1.1330318725698201</c:v>
                </c:pt>
                <c:pt idx="128">
                  <c:v>-1.0945660964908102</c:v>
                </c:pt>
                <c:pt idx="129">
                  <c:v>-5.3769325156017844E-2</c:v>
                </c:pt>
                <c:pt idx="130">
                  <c:v>2.3528552776535872E-2</c:v>
                </c:pt>
                <c:pt idx="131">
                  <c:v>1.0099296289982718</c:v>
                </c:pt>
                <c:pt idx="132">
                  <c:v>-1.0945660964908102</c:v>
                </c:pt>
                <c:pt idx="133">
                  <c:v>-1.2491618523559178</c:v>
                </c:pt>
                <c:pt idx="134">
                  <c:v>-0.99007037100172823</c:v>
                </c:pt>
                <c:pt idx="135">
                  <c:v>-0.84907353891488468</c:v>
                </c:pt>
                <c:pt idx="136">
                  <c:v>-1.0537693251560178</c:v>
                </c:pt>
                <c:pt idx="137">
                  <c:v>-3.0867142336520548E-2</c:v>
                </c:pt>
                <c:pt idx="138">
                  <c:v>-0.87627138647141312</c:v>
                </c:pt>
                <c:pt idx="139">
                  <c:v>1.9555339338852153</c:v>
                </c:pt>
                <c:pt idx="140">
                  <c:v>1.6277359040725339</c:v>
                </c:pt>
              </c:numCache>
            </c:numRef>
          </c:yVal>
          <c:smooth val="0"/>
          <c:extLst>
            <c:ext xmlns:c16="http://schemas.microsoft.com/office/drawing/2014/chart" uri="{C3380CC4-5D6E-409C-BE32-E72D297353CC}">
              <c16:uniqueId val="{00000003-5630-4E62-9032-BB843A878841}"/>
            </c:ext>
          </c:extLst>
        </c:ser>
        <c:dLbls>
          <c:showLegendKey val="0"/>
          <c:showVal val="0"/>
          <c:showCatName val="0"/>
          <c:showSerName val="0"/>
          <c:showPercent val="0"/>
          <c:showBubbleSize val="0"/>
        </c:dLbls>
        <c:axId val="443609840"/>
        <c:axId val="443606512"/>
      </c:scatterChart>
      <c:valAx>
        <c:axId val="443609840"/>
        <c:scaling>
          <c:orientation val="minMax"/>
        </c:scaling>
        <c:delete val="0"/>
        <c:axPos val="b"/>
        <c:title>
          <c:tx>
            <c:rich>
              <a:bodyPr/>
              <a:lstStyle/>
              <a:p>
                <a:pPr>
                  <a:defRPr/>
                </a:pPr>
                <a:r>
                  <a:rPr lang="en-US"/>
                  <a:t>ACT</a:t>
                </a:r>
              </a:p>
            </c:rich>
          </c:tx>
          <c:overlay val="0"/>
        </c:title>
        <c:numFmt formatCode="General" sourceLinked="1"/>
        <c:majorTickMark val="out"/>
        <c:minorTickMark val="none"/>
        <c:tickLblPos val="nextTo"/>
        <c:crossAx val="443606512"/>
        <c:crosses val="autoZero"/>
        <c:crossBetween val="midCat"/>
      </c:valAx>
      <c:valAx>
        <c:axId val="443606512"/>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443609840"/>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hsGPA  Residual Plot</a:t>
            </a:r>
          </a:p>
        </c:rich>
      </c:tx>
      <c:overlay val="0"/>
    </c:title>
    <c:autoTitleDeleted val="0"/>
    <c:plotArea>
      <c:layout/>
      <c:scatterChart>
        <c:scatterStyle val="lineMarker"/>
        <c:varyColors val="0"/>
        <c:ser>
          <c:idx val="0"/>
          <c:order val="0"/>
          <c:spPr>
            <a:ln w="19050">
              <a:noFill/>
            </a:ln>
          </c:spPr>
          <c:xVal>
            <c:numRef>
              <c:f>'Data + Calc'!$B$2:$B$142</c:f>
              <c:numCache>
                <c:formatCode>General</c:formatCode>
                <c:ptCount val="141"/>
                <c:pt idx="0">
                  <c:v>3</c:v>
                </c:pt>
                <c:pt idx="1">
                  <c:v>3.2</c:v>
                </c:pt>
                <c:pt idx="2">
                  <c:v>3.6</c:v>
                </c:pt>
                <c:pt idx="3">
                  <c:v>3.5</c:v>
                </c:pt>
                <c:pt idx="4">
                  <c:v>3.9</c:v>
                </c:pt>
                <c:pt idx="5">
                  <c:v>3.4</c:v>
                </c:pt>
                <c:pt idx="6">
                  <c:v>3.5</c:v>
                </c:pt>
                <c:pt idx="7">
                  <c:v>3</c:v>
                </c:pt>
                <c:pt idx="8">
                  <c:v>3</c:v>
                </c:pt>
                <c:pt idx="9">
                  <c:v>4</c:v>
                </c:pt>
                <c:pt idx="10">
                  <c:v>3</c:v>
                </c:pt>
                <c:pt idx="11">
                  <c:v>3.1</c:v>
                </c:pt>
                <c:pt idx="12">
                  <c:v>3.5</c:v>
                </c:pt>
                <c:pt idx="13">
                  <c:v>3.8</c:v>
                </c:pt>
                <c:pt idx="14">
                  <c:v>3.7</c:v>
                </c:pt>
                <c:pt idx="15">
                  <c:v>3</c:v>
                </c:pt>
                <c:pt idx="16">
                  <c:v>3.5</c:v>
                </c:pt>
                <c:pt idx="17">
                  <c:v>3</c:v>
                </c:pt>
                <c:pt idx="18">
                  <c:v>3</c:v>
                </c:pt>
                <c:pt idx="19">
                  <c:v>3.5</c:v>
                </c:pt>
                <c:pt idx="20">
                  <c:v>3.5</c:v>
                </c:pt>
                <c:pt idx="21">
                  <c:v>3</c:v>
                </c:pt>
                <c:pt idx="22">
                  <c:v>3.6</c:v>
                </c:pt>
                <c:pt idx="23">
                  <c:v>4</c:v>
                </c:pt>
                <c:pt idx="24">
                  <c:v>3.6</c:v>
                </c:pt>
                <c:pt idx="25">
                  <c:v>3.3</c:v>
                </c:pt>
                <c:pt idx="26">
                  <c:v>3.6</c:v>
                </c:pt>
                <c:pt idx="27">
                  <c:v>3.1</c:v>
                </c:pt>
                <c:pt idx="28">
                  <c:v>3.4</c:v>
                </c:pt>
                <c:pt idx="29">
                  <c:v>3.7</c:v>
                </c:pt>
                <c:pt idx="30">
                  <c:v>3.7</c:v>
                </c:pt>
                <c:pt idx="31">
                  <c:v>3.3</c:v>
                </c:pt>
                <c:pt idx="32">
                  <c:v>3.3</c:v>
                </c:pt>
                <c:pt idx="33">
                  <c:v>3.5</c:v>
                </c:pt>
                <c:pt idx="34">
                  <c:v>3.2</c:v>
                </c:pt>
                <c:pt idx="35">
                  <c:v>3.3</c:v>
                </c:pt>
                <c:pt idx="36">
                  <c:v>3.4</c:v>
                </c:pt>
                <c:pt idx="37">
                  <c:v>3.5</c:v>
                </c:pt>
                <c:pt idx="38">
                  <c:v>3.4</c:v>
                </c:pt>
                <c:pt idx="39">
                  <c:v>3.7</c:v>
                </c:pt>
                <c:pt idx="40">
                  <c:v>2.5</c:v>
                </c:pt>
                <c:pt idx="41">
                  <c:v>3.7</c:v>
                </c:pt>
                <c:pt idx="42">
                  <c:v>3</c:v>
                </c:pt>
                <c:pt idx="43">
                  <c:v>3</c:v>
                </c:pt>
                <c:pt idx="44">
                  <c:v>4</c:v>
                </c:pt>
                <c:pt idx="45">
                  <c:v>3.8</c:v>
                </c:pt>
                <c:pt idx="46">
                  <c:v>3</c:v>
                </c:pt>
                <c:pt idx="47">
                  <c:v>3.7</c:v>
                </c:pt>
                <c:pt idx="48">
                  <c:v>3.4</c:v>
                </c:pt>
                <c:pt idx="49">
                  <c:v>2.4</c:v>
                </c:pt>
                <c:pt idx="50">
                  <c:v>3.8</c:v>
                </c:pt>
                <c:pt idx="51">
                  <c:v>4</c:v>
                </c:pt>
                <c:pt idx="52">
                  <c:v>3.5</c:v>
                </c:pt>
                <c:pt idx="53">
                  <c:v>3.4</c:v>
                </c:pt>
                <c:pt idx="54">
                  <c:v>3.6</c:v>
                </c:pt>
                <c:pt idx="55">
                  <c:v>3.2</c:v>
                </c:pt>
                <c:pt idx="56">
                  <c:v>3.8</c:v>
                </c:pt>
                <c:pt idx="57">
                  <c:v>3.3</c:v>
                </c:pt>
                <c:pt idx="58">
                  <c:v>3.4</c:v>
                </c:pt>
                <c:pt idx="59">
                  <c:v>3</c:v>
                </c:pt>
                <c:pt idx="60">
                  <c:v>3.6</c:v>
                </c:pt>
                <c:pt idx="61">
                  <c:v>3.9</c:v>
                </c:pt>
                <c:pt idx="62">
                  <c:v>3</c:v>
                </c:pt>
                <c:pt idx="63">
                  <c:v>3</c:v>
                </c:pt>
                <c:pt idx="64">
                  <c:v>3.3</c:v>
                </c:pt>
                <c:pt idx="65">
                  <c:v>3.3</c:v>
                </c:pt>
                <c:pt idx="66">
                  <c:v>3.2</c:v>
                </c:pt>
                <c:pt idx="67">
                  <c:v>3.4</c:v>
                </c:pt>
                <c:pt idx="68">
                  <c:v>3.7</c:v>
                </c:pt>
                <c:pt idx="69">
                  <c:v>3.4</c:v>
                </c:pt>
                <c:pt idx="70">
                  <c:v>3.9</c:v>
                </c:pt>
                <c:pt idx="71">
                  <c:v>3.6</c:v>
                </c:pt>
                <c:pt idx="72">
                  <c:v>4</c:v>
                </c:pt>
                <c:pt idx="73">
                  <c:v>3.6</c:v>
                </c:pt>
                <c:pt idx="74">
                  <c:v>3</c:v>
                </c:pt>
                <c:pt idx="75">
                  <c:v>2.8</c:v>
                </c:pt>
                <c:pt idx="76">
                  <c:v>3.2</c:v>
                </c:pt>
                <c:pt idx="77">
                  <c:v>2.9</c:v>
                </c:pt>
                <c:pt idx="78">
                  <c:v>2.9</c:v>
                </c:pt>
                <c:pt idx="79">
                  <c:v>3.6</c:v>
                </c:pt>
                <c:pt idx="80">
                  <c:v>3.4</c:v>
                </c:pt>
                <c:pt idx="81">
                  <c:v>3.6</c:v>
                </c:pt>
                <c:pt idx="82">
                  <c:v>3.2</c:v>
                </c:pt>
                <c:pt idx="83">
                  <c:v>3.2</c:v>
                </c:pt>
                <c:pt idx="84">
                  <c:v>3.2</c:v>
                </c:pt>
                <c:pt idx="85">
                  <c:v>3.7</c:v>
                </c:pt>
                <c:pt idx="86">
                  <c:v>2.9</c:v>
                </c:pt>
                <c:pt idx="87">
                  <c:v>3.3</c:v>
                </c:pt>
                <c:pt idx="88">
                  <c:v>3.1</c:v>
                </c:pt>
                <c:pt idx="89">
                  <c:v>3.5</c:v>
                </c:pt>
                <c:pt idx="90">
                  <c:v>3.5</c:v>
                </c:pt>
                <c:pt idx="91">
                  <c:v>3.7</c:v>
                </c:pt>
                <c:pt idx="92">
                  <c:v>3</c:v>
                </c:pt>
                <c:pt idx="93">
                  <c:v>3.8</c:v>
                </c:pt>
                <c:pt idx="94">
                  <c:v>3.3</c:v>
                </c:pt>
                <c:pt idx="95">
                  <c:v>3.6</c:v>
                </c:pt>
                <c:pt idx="96">
                  <c:v>3.2</c:v>
                </c:pt>
                <c:pt idx="97">
                  <c:v>3.6</c:v>
                </c:pt>
                <c:pt idx="98">
                  <c:v>3.5</c:v>
                </c:pt>
                <c:pt idx="99">
                  <c:v>3.7</c:v>
                </c:pt>
                <c:pt idx="100">
                  <c:v>2.7</c:v>
                </c:pt>
                <c:pt idx="101">
                  <c:v>3.1</c:v>
                </c:pt>
                <c:pt idx="102">
                  <c:v>3.4</c:v>
                </c:pt>
                <c:pt idx="103">
                  <c:v>3.3</c:v>
                </c:pt>
                <c:pt idx="104">
                  <c:v>3.4</c:v>
                </c:pt>
                <c:pt idx="105">
                  <c:v>3.5</c:v>
                </c:pt>
                <c:pt idx="106">
                  <c:v>3.9</c:v>
                </c:pt>
                <c:pt idx="107">
                  <c:v>3.5</c:v>
                </c:pt>
                <c:pt idx="108">
                  <c:v>4</c:v>
                </c:pt>
                <c:pt idx="109">
                  <c:v>2.9</c:v>
                </c:pt>
                <c:pt idx="110">
                  <c:v>3.3</c:v>
                </c:pt>
                <c:pt idx="111">
                  <c:v>3.5</c:v>
                </c:pt>
                <c:pt idx="112">
                  <c:v>3.5</c:v>
                </c:pt>
                <c:pt idx="113">
                  <c:v>3.1</c:v>
                </c:pt>
                <c:pt idx="114">
                  <c:v>3.1</c:v>
                </c:pt>
                <c:pt idx="115">
                  <c:v>3.7</c:v>
                </c:pt>
                <c:pt idx="116">
                  <c:v>3.3</c:v>
                </c:pt>
                <c:pt idx="117">
                  <c:v>3.7</c:v>
                </c:pt>
                <c:pt idx="118">
                  <c:v>3</c:v>
                </c:pt>
                <c:pt idx="119">
                  <c:v>3.8</c:v>
                </c:pt>
                <c:pt idx="120">
                  <c:v>3.5</c:v>
                </c:pt>
                <c:pt idx="121">
                  <c:v>3.6</c:v>
                </c:pt>
                <c:pt idx="122">
                  <c:v>3.5</c:v>
                </c:pt>
                <c:pt idx="123">
                  <c:v>3</c:v>
                </c:pt>
                <c:pt idx="124">
                  <c:v>3.8</c:v>
                </c:pt>
                <c:pt idx="125">
                  <c:v>3.5</c:v>
                </c:pt>
                <c:pt idx="126">
                  <c:v>3.6</c:v>
                </c:pt>
                <c:pt idx="127">
                  <c:v>3.8</c:v>
                </c:pt>
                <c:pt idx="128">
                  <c:v>3.6</c:v>
                </c:pt>
                <c:pt idx="129">
                  <c:v>3.3</c:v>
                </c:pt>
                <c:pt idx="130">
                  <c:v>3.2</c:v>
                </c:pt>
                <c:pt idx="131">
                  <c:v>3.3</c:v>
                </c:pt>
                <c:pt idx="132">
                  <c:v>3.6</c:v>
                </c:pt>
                <c:pt idx="133">
                  <c:v>3.8</c:v>
                </c:pt>
                <c:pt idx="134">
                  <c:v>3.3</c:v>
                </c:pt>
                <c:pt idx="135">
                  <c:v>3.2</c:v>
                </c:pt>
                <c:pt idx="136">
                  <c:v>3.3</c:v>
                </c:pt>
                <c:pt idx="137">
                  <c:v>3.6</c:v>
                </c:pt>
                <c:pt idx="138">
                  <c:v>3.4</c:v>
                </c:pt>
                <c:pt idx="139">
                  <c:v>3.7</c:v>
                </c:pt>
                <c:pt idx="140">
                  <c:v>3.3</c:v>
                </c:pt>
              </c:numCache>
            </c:numRef>
          </c:xVal>
          <c:yVal>
            <c:numRef>
              <c:f>'MC check - ACT'!$D$26:$D$166</c:f>
              <c:numCache>
                <c:formatCode>General</c:formatCode>
                <c:ptCount val="141"/>
                <c:pt idx="0">
                  <c:v>-2.2287539517477342</c:v>
                </c:pt>
                <c:pt idx="1">
                  <c:v>0.9043286129650383</c:v>
                </c:pt>
                <c:pt idx="2">
                  <c:v>1.6275094273395005</c:v>
                </c:pt>
                <c:pt idx="3">
                  <c:v>2.9467142237458859</c:v>
                </c:pt>
                <c:pt idx="4">
                  <c:v>2.6698950381203481</c:v>
                </c:pt>
                <c:pt idx="5">
                  <c:v>1.2659190201522676</c:v>
                </c:pt>
                <c:pt idx="6">
                  <c:v>0.94671422374588587</c:v>
                </c:pt>
                <c:pt idx="7">
                  <c:v>-1.6145000305105057</c:v>
                </c:pt>
                <c:pt idx="8">
                  <c:v>-2.2287539517477342</c:v>
                </c:pt>
                <c:pt idx="9">
                  <c:v>1.157817202332577</c:v>
                </c:pt>
                <c:pt idx="10">
                  <c:v>-4.2287539517477342</c:v>
                </c:pt>
                <c:pt idx="11">
                  <c:v>-1.1622126693913515</c:v>
                </c:pt>
                <c:pt idx="12">
                  <c:v>-1.0532857762541141</c:v>
                </c:pt>
                <c:pt idx="13">
                  <c:v>2.8318615982384188</c:v>
                </c:pt>
                <c:pt idx="14">
                  <c:v>-7.744144782965634E-2</c:v>
                </c:pt>
                <c:pt idx="15">
                  <c:v>-2.6145000305105057</c:v>
                </c:pt>
                <c:pt idx="16">
                  <c:v>3.4037299086947996</c:v>
                </c:pt>
                <c:pt idx="17">
                  <c:v>-1.3859921880360488</c:v>
                </c:pt>
                <c:pt idx="18">
                  <c:v>-2.2287539517477342</c:v>
                </c:pt>
                <c:pt idx="19">
                  <c:v>4.5609681449831143</c:v>
                </c:pt>
                <c:pt idx="20">
                  <c:v>-0.21052401254242881</c:v>
                </c:pt>
                <c:pt idx="21">
                  <c:v>0.1569921270150374</c:v>
                </c:pt>
                <c:pt idx="22">
                  <c:v>2.241763348576729</c:v>
                </c:pt>
                <c:pt idx="23">
                  <c:v>-0.64930975828603721</c:v>
                </c:pt>
                <c:pt idx="24">
                  <c:v>7.8560172698139574</c:v>
                </c:pt>
                <c:pt idx="25">
                  <c:v>0.19937773779588497</c:v>
                </c:pt>
                <c:pt idx="26">
                  <c:v>1.8560172698139574</c:v>
                </c:pt>
                <c:pt idx="27">
                  <c:v>-3.1622126693913515</c:v>
                </c:pt>
                <c:pt idx="28">
                  <c:v>-2.7340809798477324</c:v>
                </c:pt>
                <c:pt idx="29">
                  <c:v>-0.88456840844827056</c:v>
                </c:pt>
                <c:pt idx="30">
                  <c:v>-5.0774414478296563</c:v>
                </c:pt>
                <c:pt idx="31">
                  <c:v>-0.80062226220411503</c:v>
                </c:pt>
                <c:pt idx="32">
                  <c:v>-1.4148761834413435</c:v>
                </c:pt>
                <c:pt idx="33">
                  <c:v>-5.3285776254114126E-2</c:v>
                </c:pt>
                <c:pt idx="34">
                  <c:v>4.5185825342022667</c:v>
                </c:pt>
                <c:pt idx="35">
                  <c:v>1.199377737795885</c:v>
                </c:pt>
                <c:pt idx="36">
                  <c:v>-0.92695401922911813</c:v>
                </c:pt>
                <c:pt idx="37">
                  <c:v>-0.43903185501688569</c:v>
                </c:pt>
                <c:pt idx="38">
                  <c:v>2.0730459807708819</c:v>
                </c:pt>
                <c:pt idx="39">
                  <c:v>-1.6916953690668848</c:v>
                </c:pt>
                <c:pt idx="40">
                  <c:v>4.7530161090469569</c:v>
                </c:pt>
                <c:pt idx="41">
                  <c:v>-1.6916953690668848</c:v>
                </c:pt>
                <c:pt idx="42">
                  <c:v>-0.22875395174773416</c:v>
                </c:pt>
                <c:pt idx="43">
                  <c:v>-3.8430078729849626</c:v>
                </c:pt>
                <c:pt idx="44">
                  <c:v>0.35069024171396279</c:v>
                </c:pt>
                <c:pt idx="45">
                  <c:v>0.60335375576396189</c:v>
                </c:pt>
                <c:pt idx="46">
                  <c:v>-3.0002461092732773</c:v>
                </c:pt>
                <c:pt idx="47">
                  <c:v>-1.0774414478296563</c:v>
                </c:pt>
                <c:pt idx="48">
                  <c:v>-0.50557313737327547</c:v>
                </c:pt>
                <c:pt idx="49">
                  <c:v>3.0722209054533423</c:v>
                </c:pt>
                <c:pt idx="50">
                  <c:v>-4.3966462442360381</c:v>
                </c:pt>
                <c:pt idx="51">
                  <c:v>-1.0350558370488088</c:v>
                </c:pt>
                <c:pt idx="52">
                  <c:v>-3.0532857762541141</c:v>
                </c:pt>
                <c:pt idx="53">
                  <c:v>2.8801729413894961</c:v>
                </c:pt>
                <c:pt idx="54">
                  <c:v>-5.758236651423271</c:v>
                </c:pt>
                <c:pt idx="55">
                  <c:v>3.1328364554394952</c:v>
                </c:pt>
                <c:pt idx="56">
                  <c:v>2.7962267951453477</c:v>
                </c:pt>
                <c:pt idx="57">
                  <c:v>-0.18636834096688659</c:v>
                </c:pt>
                <c:pt idx="58">
                  <c:v>3.2659190201522676</c:v>
                </c:pt>
                <c:pt idx="59">
                  <c:v>1.542738205777809</c:v>
                </c:pt>
                <c:pt idx="60">
                  <c:v>2.241763348576729</c:v>
                </c:pt>
                <c:pt idx="61">
                  <c:v>0.28414895935757656</c:v>
                </c:pt>
                <c:pt idx="62">
                  <c:v>-4.2287539517477342</c:v>
                </c:pt>
                <c:pt idx="63">
                  <c:v>1.1569921270150374</c:v>
                </c:pt>
                <c:pt idx="64">
                  <c:v>2.199377737795885</c:v>
                </c:pt>
                <c:pt idx="65">
                  <c:v>4.3922507771772707</c:v>
                </c:pt>
                <c:pt idx="66">
                  <c:v>-1.8671635445605048</c:v>
                </c:pt>
                <c:pt idx="67">
                  <c:v>3.2659190201522676</c:v>
                </c:pt>
                <c:pt idx="68">
                  <c:v>1.3083046309331152</c:v>
                </c:pt>
                <c:pt idx="69">
                  <c:v>2.2659190201522676</c:v>
                </c:pt>
                <c:pt idx="70">
                  <c:v>3.898402880594805</c:v>
                </c:pt>
                <c:pt idx="71">
                  <c:v>-1.1439827301860426</c:v>
                </c:pt>
                <c:pt idx="72">
                  <c:v>-3.5055837048808769E-2</c:v>
                </c:pt>
                <c:pt idx="73">
                  <c:v>-3.758236651423271</c:v>
                </c:pt>
                <c:pt idx="74">
                  <c:v>1.542738205777809</c:v>
                </c:pt>
                <c:pt idx="75">
                  <c:v>2.1811477985905761</c:v>
                </c:pt>
                <c:pt idx="76">
                  <c:v>-9.5671387034961697E-2</c:v>
                </c:pt>
                <c:pt idx="77">
                  <c:v>3.4761969234214192</c:v>
                </c:pt>
                <c:pt idx="78">
                  <c:v>1.4761969234214192</c:v>
                </c:pt>
                <c:pt idx="79">
                  <c:v>-0.56536361204188523</c:v>
                </c:pt>
                <c:pt idx="80">
                  <c:v>2.8801729413894961</c:v>
                </c:pt>
                <c:pt idx="81">
                  <c:v>-1.5653636120418852</c:v>
                </c:pt>
                <c:pt idx="82">
                  <c:v>7.1328364554394952</c:v>
                </c:pt>
                <c:pt idx="83">
                  <c:v>0.13283645543949518</c:v>
                </c:pt>
                <c:pt idx="84">
                  <c:v>-7.4814174657977333</c:v>
                </c:pt>
                <c:pt idx="85">
                  <c:v>1.9225585521703437</c:v>
                </c:pt>
                <c:pt idx="86">
                  <c:v>-0.13805699781580927</c:v>
                </c:pt>
                <c:pt idx="87">
                  <c:v>-0.80062226220411503</c:v>
                </c:pt>
                <c:pt idx="88">
                  <c:v>0.45204125184587696</c:v>
                </c:pt>
                <c:pt idx="89">
                  <c:v>-5.3285776254114126E-2</c:v>
                </c:pt>
                <c:pt idx="90">
                  <c:v>-1.0532857762541141</c:v>
                </c:pt>
                <c:pt idx="91">
                  <c:v>-2.8489336053551995</c:v>
                </c:pt>
                <c:pt idx="92">
                  <c:v>0.44630168608711429</c:v>
                </c:pt>
                <c:pt idx="93">
                  <c:v>-0.39664624423603811</c:v>
                </c:pt>
                <c:pt idx="94">
                  <c:v>-2.4148761834413435</c:v>
                </c:pt>
                <c:pt idx="95">
                  <c:v>-2.3724905726604995</c:v>
                </c:pt>
                <c:pt idx="96">
                  <c:v>0.51858253420226674</c:v>
                </c:pt>
                <c:pt idx="97">
                  <c:v>1.4702711910511859</c:v>
                </c:pt>
                <c:pt idx="98">
                  <c:v>4.9467142237458859</c:v>
                </c:pt>
                <c:pt idx="99">
                  <c:v>-0.69169536906688478</c:v>
                </c:pt>
                <c:pt idx="100">
                  <c:v>3.3074795556155756</c:v>
                </c:pt>
                <c:pt idx="101">
                  <c:v>-0.16221266939135148</c:v>
                </c:pt>
                <c:pt idx="102">
                  <c:v>-2.1198270586105039</c:v>
                </c:pt>
                <c:pt idx="103">
                  <c:v>0.58512381655865653</c:v>
                </c:pt>
                <c:pt idx="104">
                  <c:v>-1.1198270586105039</c:v>
                </c:pt>
                <c:pt idx="105">
                  <c:v>1.5609681449831143</c:v>
                </c:pt>
                <c:pt idx="106">
                  <c:v>0.66989503812034812</c:v>
                </c:pt>
                <c:pt idx="107">
                  <c:v>-2.8247779337796572</c:v>
                </c:pt>
                <c:pt idx="108">
                  <c:v>0.35069024171396279</c:v>
                </c:pt>
                <c:pt idx="109">
                  <c:v>5.4761969234214192</c:v>
                </c:pt>
                <c:pt idx="110">
                  <c:v>-0.18636834096688659</c:v>
                </c:pt>
                <c:pt idx="111">
                  <c:v>-0.82477793377965725</c:v>
                </c:pt>
                <c:pt idx="112">
                  <c:v>-1.0532857762541141</c:v>
                </c:pt>
                <c:pt idx="113">
                  <c:v>-6.7764665906285799</c:v>
                </c:pt>
                <c:pt idx="114">
                  <c:v>-2.1622126693913515</c:v>
                </c:pt>
                <c:pt idx="115">
                  <c:v>3.3795742371192574</c:v>
                </c:pt>
                <c:pt idx="116">
                  <c:v>-1.1863683409668866</c:v>
                </c:pt>
                <c:pt idx="117">
                  <c:v>-2.4631875265924279</c:v>
                </c:pt>
                <c:pt idx="118">
                  <c:v>0.54273820577780896</c:v>
                </c:pt>
                <c:pt idx="119">
                  <c:v>-3.3966462442360381</c:v>
                </c:pt>
                <c:pt idx="120">
                  <c:v>-2.4390318550168857</c:v>
                </c:pt>
                <c:pt idx="121">
                  <c:v>-0.52972880894881413</c:v>
                </c:pt>
                <c:pt idx="122">
                  <c:v>1.4037299086947996</c:v>
                </c:pt>
                <c:pt idx="123">
                  <c:v>-3.8430078729849626</c:v>
                </c:pt>
                <c:pt idx="124">
                  <c:v>-2.3966462442360381</c:v>
                </c:pt>
                <c:pt idx="125">
                  <c:v>1.1752220662203428</c:v>
                </c:pt>
                <c:pt idx="126">
                  <c:v>-2.3724905726604995</c:v>
                </c:pt>
                <c:pt idx="127">
                  <c:v>-1.7823923229988097</c:v>
                </c:pt>
                <c:pt idx="128">
                  <c:v>1.6275094273395005</c:v>
                </c:pt>
                <c:pt idx="129">
                  <c:v>-0.80062226220411503</c:v>
                </c:pt>
                <c:pt idx="130">
                  <c:v>-2.4814174657977333</c:v>
                </c:pt>
                <c:pt idx="131">
                  <c:v>-2.1863683409668866</c:v>
                </c:pt>
                <c:pt idx="132">
                  <c:v>1.6275094273395005</c:v>
                </c:pt>
                <c:pt idx="133">
                  <c:v>4.9890998345267334</c:v>
                </c:pt>
                <c:pt idx="134">
                  <c:v>-1.4148761834413435</c:v>
                </c:pt>
                <c:pt idx="135">
                  <c:v>-4.0956713870349617</c:v>
                </c:pt>
                <c:pt idx="136">
                  <c:v>-0.41487618344134347</c:v>
                </c:pt>
                <c:pt idx="137">
                  <c:v>0.24176334857672899</c:v>
                </c:pt>
                <c:pt idx="138">
                  <c:v>-2.7340809798477324</c:v>
                </c:pt>
                <c:pt idx="139">
                  <c:v>0.15106639464480054</c:v>
                </c:pt>
                <c:pt idx="140">
                  <c:v>3.4278855802703418</c:v>
                </c:pt>
              </c:numCache>
            </c:numRef>
          </c:yVal>
          <c:smooth val="0"/>
          <c:extLst>
            <c:ext xmlns:c16="http://schemas.microsoft.com/office/drawing/2014/chart" uri="{C3380CC4-5D6E-409C-BE32-E72D297353CC}">
              <c16:uniqueId val="{00000003-498F-4B25-A287-A47FF0D55883}"/>
            </c:ext>
          </c:extLst>
        </c:ser>
        <c:dLbls>
          <c:showLegendKey val="0"/>
          <c:showVal val="0"/>
          <c:showCatName val="0"/>
          <c:showSerName val="0"/>
          <c:showPercent val="0"/>
          <c:showBubbleSize val="0"/>
        </c:dLbls>
        <c:axId val="868805616"/>
        <c:axId val="868806032"/>
      </c:scatterChart>
      <c:valAx>
        <c:axId val="868805616"/>
        <c:scaling>
          <c:orientation val="minMax"/>
        </c:scaling>
        <c:delete val="0"/>
        <c:axPos val="b"/>
        <c:title>
          <c:tx>
            <c:rich>
              <a:bodyPr/>
              <a:lstStyle/>
              <a:p>
                <a:pPr>
                  <a:defRPr/>
                </a:pPr>
                <a:r>
                  <a:rPr lang="en-US"/>
                  <a:t>hsGPA</a:t>
                </a:r>
              </a:p>
            </c:rich>
          </c:tx>
          <c:overlay val="0"/>
        </c:title>
        <c:numFmt formatCode="General" sourceLinked="1"/>
        <c:majorTickMark val="out"/>
        <c:minorTickMark val="none"/>
        <c:tickLblPos val="nextTo"/>
        <c:crossAx val="868806032"/>
        <c:crosses val="autoZero"/>
        <c:crossBetween val="midCat"/>
      </c:valAx>
      <c:valAx>
        <c:axId val="868806032"/>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868805616"/>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skipped  Residual Plot</a:t>
            </a:r>
          </a:p>
        </c:rich>
      </c:tx>
      <c:overlay val="0"/>
    </c:title>
    <c:autoTitleDeleted val="0"/>
    <c:plotArea>
      <c:layout/>
      <c:scatterChart>
        <c:scatterStyle val="lineMarker"/>
        <c:varyColors val="0"/>
        <c:ser>
          <c:idx val="0"/>
          <c:order val="0"/>
          <c:spPr>
            <a:ln w="19050">
              <a:noFill/>
            </a:ln>
          </c:spPr>
          <c:xVal>
            <c:numRef>
              <c:f>'Data + Calc'!$D$2:$D$142</c:f>
              <c:numCache>
                <c:formatCode>General</c:formatCode>
                <c:ptCount val="141"/>
                <c:pt idx="0">
                  <c:v>2</c:v>
                </c:pt>
                <c:pt idx="1">
                  <c:v>0</c:v>
                </c:pt>
                <c:pt idx="2">
                  <c:v>0</c:v>
                </c:pt>
                <c:pt idx="3">
                  <c:v>0</c:v>
                </c:pt>
                <c:pt idx="4">
                  <c:v>0</c:v>
                </c:pt>
                <c:pt idx="5">
                  <c:v>0</c:v>
                </c:pt>
                <c:pt idx="6">
                  <c:v>0</c:v>
                </c:pt>
                <c:pt idx="7">
                  <c:v>3</c:v>
                </c:pt>
                <c:pt idx="8">
                  <c:v>2</c:v>
                </c:pt>
                <c:pt idx="9">
                  <c:v>0.5</c:v>
                </c:pt>
                <c:pt idx="10">
                  <c:v>2</c:v>
                </c:pt>
                <c:pt idx="11">
                  <c:v>1</c:v>
                </c:pt>
                <c:pt idx="12">
                  <c:v>0</c:v>
                </c:pt>
                <c:pt idx="13">
                  <c:v>3</c:v>
                </c:pt>
                <c:pt idx="14">
                  <c:v>1</c:v>
                </c:pt>
                <c:pt idx="15">
                  <c:v>3</c:v>
                </c:pt>
                <c:pt idx="16">
                  <c:v>4</c:v>
                </c:pt>
                <c:pt idx="17">
                  <c:v>5</c:v>
                </c:pt>
                <c:pt idx="18">
                  <c:v>2</c:v>
                </c:pt>
                <c:pt idx="19">
                  <c:v>1</c:v>
                </c:pt>
                <c:pt idx="20">
                  <c:v>3</c:v>
                </c:pt>
                <c:pt idx="21">
                  <c:v>1</c:v>
                </c:pt>
                <c:pt idx="22">
                  <c:v>1</c:v>
                </c:pt>
                <c:pt idx="23">
                  <c:v>0</c:v>
                </c:pt>
                <c:pt idx="24">
                  <c:v>2</c:v>
                </c:pt>
                <c:pt idx="25">
                  <c:v>1</c:v>
                </c:pt>
                <c:pt idx="26">
                  <c:v>2</c:v>
                </c:pt>
                <c:pt idx="27">
                  <c:v>1</c:v>
                </c:pt>
                <c:pt idx="28">
                  <c:v>0</c:v>
                </c:pt>
                <c:pt idx="29">
                  <c:v>0.5</c:v>
                </c:pt>
                <c:pt idx="30">
                  <c:v>1</c:v>
                </c:pt>
                <c:pt idx="31">
                  <c:v>1</c:v>
                </c:pt>
                <c:pt idx="32">
                  <c:v>0</c:v>
                </c:pt>
                <c:pt idx="33">
                  <c:v>0</c:v>
                </c:pt>
                <c:pt idx="34">
                  <c:v>1</c:v>
                </c:pt>
                <c:pt idx="35">
                  <c:v>1</c:v>
                </c:pt>
                <c:pt idx="36">
                  <c:v>0.5</c:v>
                </c:pt>
                <c:pt idx="37">
                  <c:v>1</c:v>
                </c:pt>
                <c:pt idx="38">
                  <c:v>0.5</c:v>
                </c:pt>
                <c:pt idx="39">
                  <c:v>0</c:v>
                </c:pt>
                <c:pt idx="40">
                  <c:v>1</c:v>
                </c:pt>
                <c:pt idx="41">
                  <c:v>0</c:v>
                </c:pt>
                <c:pt idx="42">
                  <c:v>2</c:v>
                </c:pt>
                <c:pt idx="43">
                  <c:v>1</c:v>
                </c:pt>
                <c:pt idx="44">
                  <c:v>0</c:v>
                </c:pt>
                <c:pt idx="45">
                  <c:v>1</c:v>
                </c:pt>
                <c:pt idx="46">
                  <c:v>4</c:v>
                </c:pt>
                <c:pt idx="47">
                  <c:v>1</c:v>
                </c:pt>
                <c:pt idx="48">
                  <c:v>2</c:v>
                </c:pt>
                <c:pt idx="49">
                  <c:v>1</c:v>
                </c:pt>
                <c:pt idx="50">
                  <c:v>1</c:v>
                </c:pt>
                <c:pt idx="51">
                  <c:v>1</c:v>
                </c:pt>
                <c:pt idx="52">
                  <c:v>0</c:v>
                </c:pt>
                <c:pt idx="53">
                  <c:v>1</c:v>
                </c:pt>
                <c:pt idx="54">
                  <c:v>1</c:v>
                </c:pt>
                <c:pt idx="55">
                  <c:v>2</c:v>
                </c:pt>
                <c:pt idx="56">
                  <c:v>0.5</c:v>
                </c:pt>
                <c:pt idx="57">
                  <c:v>2</c:v>
                </c:pt>
                <c:pt idx="58">
                  <c:v>0</c:v>
                </c:pt>
                <c:pt idx="59">
                  <c:v>0</c:v>
                </c:pt>
                <c:pt idx="60">
                  <c:v>1</c:v>
                </c:pt>
                <c:pt idx="61">
                  <c:v>1</c:v>
                </c:pt>
                <c:pt idx="62">
                  <c:v>2</c:v>
                </c:pt>
                <c:pt idx="63">
                  <c:v>1</c:v>
                </c:pt>
                <c:pt idx="64">
                  <c:v>1</c:v>
                </c:pt>
                <c:pt idx="65">
                  <c:v>0.5</c:v>
                </c:pt>
                <c:pt idx="66">
                  <c:v>2</c:v>
                </c:pt>
                <c:pt idx="67">
                  <c:v>0</c:v>
                </c:pt>
                <c:pt idx="68">
                  <c:v>0</c:v>
                </c:pt>
                <c:pt idx="69">
                  <c:v>0</c:v>
                </c:pt>
                <c:pt idx="70">
                  <c:v>2</c:v>
                </c:pt>
                <c:pt idx="71">
                  <c:v>2</c:v>
                </c:pt>
                <c:pt idx="72">
                  <c:v>1</c:v>
                </c:pt>
                <c:pt idx="73">
                  <c:v>1</c:v>
                </c:pt>
                <c:pt idx="74">
                  <c:v>0</c:v>
                </c:pt>
                <c:pt idx="75">
                  <c:v>0</c:v>
                </c:pt>
                <c:pt idx="76">
                  <c:v>0</c:v>
                </c:pt>
                <c:pt idx="77">
                  <c:v>1</c:v>
                </c:pt>
                <c:pt idx="78">
                  <c:v>1</c:v>
                </c:pt>
                <c:pt idx="79">
                  <c:v>0.5</c:v>
                </c:pt>
                <c:pt idx="80">
                  <c:v>1</c:v>
                </c:pt>
                <c:pt idx="81">
                  <c:v>0.5</c:v>
                </c:pt>
                <c:pt idx="82">
                  <c:v>2</c:v>
                </c:pt>
                <c:pt idx="83">
                  <c:v>2</c:v>
                </c:pt>
                <c:pt idx="84">
                  <c:v>1</c:v>
                </c:pt>
                <c:pt idx="85">
                  <c:v>1</c:v>
                </c:pt>
                <c:pt idx="86">
                  <c:v>0</c:v>
                </c:pt>
                <c:pt idx="87">
                  <c:v>1</c:v>
                </c:pt>
                <c:pt idx="88">
                  <c:v>2</c:v>
                </c:pt>
                <c:pt idx="89">
                  <c:v>0</c:v>
                </c:pt>
                <c:pt idx="90">
                  <c:v>0</c:v>
                </c:pt>
                <c:pt idx="91">
                  <c:v>3</c:v>
                </c:pt>
                <c:pt idx="92">
                  <c:v>0.25</c:v>
                </c:pt>
                <c:pt idx="93">
                  <c:v>1</c:v>
                </c:pt>
                <c:pt idx="94">
                  <c:v>0</c:v>
                </c:pt>
                <c:pt idx="95">
                  <c:v>0</c:v>
                </c:pt>
                <c:pt idx="96">
                  <c:v>1</c:v>
                </c:pt>
                <c:pt idx="97">
                  <c:v>3</c:v>
                </c:pt>
                <c:pt idx="98">
                  <c:v>0</c:v>
                </c:pt>
                <c:pt idx="99">
                  <c:v>0</c:v>
                </c:pt>
                <c:pt idx="100">
                  <c:v>0.5</c:v>
                </c:pt>
                <c:pt idx="101">
                  <c:v>1</c:v>
                </c:pt>
                <c:pt idx="102">
                  <c:v>1</c:v>
                </c:pt>
                <c:pt idx="103">
                  <c:v>0</c:v>
                </c:pt>
                <c:pt idx="104">
                  <c:v>1</c:v>
                </c:pt>
                <c:pt idx="105">
                  <c:v>1</c:v>
                </c:pt>
                <c:pt idx="106">
                  <c:v>0</c:v>
                </c:pt>
                <c:pt idx="107">
                  <c:v>2</c:v>
                </c:pt>
                <c:pt idx="108">
                  <c:v>0</c:v>
                </c:pt>
                <c:pt idx="109">
                  <c:v>1</c:v>
                </c:pt>
                <c:pt idx="110">
                  <c:v>2</c:v>
                </c:pt>
                <c:pt idx="111">
                  <c:v>2</c:v>
                </c:pt>
                <c:pt idx="112">
                  <c:v>0</c:v>
                </c:pt>
                <c:pt idx="113">
                  <c:v>0</c:v>
                </c:pt>
                <c:pt idx="114">
                  <c:v>1</c:v>
                </c:pt>
                <c:pt idx="115">
                  <c:v>5</c:v>
                </c:pt>
                <c:pt idx="116">
                  <c:v>2</c:v>
                </c:pt>
                <c:pt idx="117">
                  <c:v>2</c:v>
                </c:pt>
                <c:pt idx="118">
                  <c:v>0</c:v>
                </c:pt>
                <c:pt idx="119">
                  <c:v>1</c:v>
                </c:pt>
                <c:pt idx="120">
                  <c:v>1</c:v>
                </c:pt>
                <c:pt idx="121">
                  <c:v>3</c:v>
                </c:pt>
                <c:pt idx="122">
                  <c:v>4</c:v>
                </c:pt>
                <c:pt idx="123">
                  <c:v>1</c:v>
                </c:pt>
                <c:pt idx="124">
                  <c:v>1</c:v>
                </c:pt>
                <c:pt idx="125">
                  <c:v>2</c:v>
                </c:pt>
                <c:pt idx="126">
                  <c:v>0</c:v>
                </c:pt>
                <c:pt idx="127">
                  <c:v>2</c:v>
                </c:pt>
                <c:pt idx="128">
                  <c:v>0</c:v>
                </c:pt>
                <c:pt idx="129">
                  <c:v>1</c:v>
                </c:pt>
                <c:pt idx="130">
                  <c:v>1</c:v>
                </c:pt>
                <c:pt idx="131">
                  <c:v>2</c:v>
                </c:pt>
                <c:pt idx="132">
                  <c:v>0</c:v>
                </c:pt>
                <c:pt idx="133">
                  <c:v>0</c:v>
                </c:pt>
                <c:pt idx="134">
                  <c:v>0</c:v>
                </c:pt>
                <c:pt idx="135">
                  <c:v>0</c:v>
                </c:pt>
                <c:pt idx="136">
                  <c:v>0</c:v>
                </c:pt>
                <c:pt idx="137">
                  <c:v>1</c:v>
                </c:pt>
                <c:pt idx="138">
                  <c:v>0</c:v>
                </c:pt>
                <c:pt idx="139">
                  <c:v>3</c:v>
                </c:pt>
                <c:pt idx="140">
                  <c:v>3</c:v>
                </c:pt>
              </c:numCache>
            </c:numRef>
          </c:xVal>
          <c:yVal>
            <c:numRef>
              <c:f>'MC check - ACT'!$D$26:$D$166</c:f>
              <c:numCache>
                <c:formatCode>General</c:formatCode>
                <c:ptCount val="141"/>
                <c:pt idx="0">
                  <c:v>-2.2287539517477342</c:v>
                </c:pt>
                <c:pt idx="1">
                  <c:v>0.9043286129650383</c:v>
                </c:pt>
                <c:pt idx="2">
                  <c:v>1.6275094273395005</c:v>
                </c:pt>
                <c:pt idx="3">
                  <c:v>2.9467142237458859</c:v>
                </c:pt>
                <c:pt idx="4">
                  <c:v>2.6698950381203481</c:v>
                </c:pt>
                <c:pt idx="5">
                  <c:v>1.2659190201522676</c:v>
                </c:pt>
                <c:pt idx="6">
                  <c:v>0.94671422374588587</c:v>
                </c:pt>
                <c:pt idx="7">
                  <c:v>-1.6145000305105057</c:v>
                </c:pt>
                <c:pt idx="8">
                  <c:v>-2.2287539517477342</c:v>
                </c:pt>
                <c:pt idx="9">
                  <c:v>1.157817202332577</c:v>
                </c:pt>
                <c:pt idx="10">
                  <c:v>-4.2287539517477342</c:v>
                </c:pt>
                <c:pt idx="11">
                  <c:v>-1.1622126693913515</c:v>
                </c:pt>
                <c:pt idx="12">
                  <c:v>-1.0532857762541141</c:v>
                </c:pt>
                <c:pt idx="13">
                  <c:v>2.8318615982384188</c:v>
                </c:pt>
                <c:pt idx="14">
                  <c:v>-7.744144782965634E-2</c:v>
                </c:pt>
                <c:pt idx="15">
                  <c:v>-2.6145000305105057</c:v>
                </c:pt>
                <c:pt idx="16">
                  <c:v>3.4037299086947996</c:v>
                </c:pt>
                <c:pt idx="17">
                  <c:v>-1.3859921880360488</c:v>
                </c:pt>
                <c:pt idx="18">
                  <c:v>-2.2287539517477342</c:v>
                </c:pt>
                <c:pt idx="19">
                  <c:v>4.5609681449831143</c:v>
                </c:pt>
                <c:pt idx="20">
                  <c:v>-0.21052401254242881</c:v>
                </c:pt>
                <c:pt idx="21">
                  <c:v>0.1569921270150374</c:v>
                </c:pt>
                <c:pt idx="22">
                  <c:v>2.241763348576729</c:v>
                </c:pt>
                <c:pt idx="23">
                  <c:v>-0.64930975828603721</c:v>
                </c:pt>
                <c:pt idx="24">
                  <c:v>7.8560172698139574</c:v>
                </c:pt>
                <c:pt idx="25">
                  <c:v>0.19937773779588497</c:v>
                </c:pt>
                <c:pt idx="26">
                  <c:v>1.8560172698139574</c:v>
                </c:pt>
                <c:pt idx="27">
                  <c:v>-3.1622126693913515</c:v>
                </c:pt>
                <c:pt idx="28">
                  <c:v>-2.7340809798477324</c:v>
                </c:pt>
                <c:pt idx="29">
                  <c:v>-0.88456840844827056</c:v>
                </c:pt>
                <c:pt idx="30">
                  <c:v>-5.0774414478296563</c:v>
                </c:pt>
                <c:pt idx="31">
                  <c:v>-0.80062226220411503</c:v>
                </c:pt>
                <c:pt idx="32">
                  <c:v>-1.4148761834413435</c:v>
                </c:pt>
                <c:pt idx="33">
                  <c:v>-5.3285776254114126E-2</c:v>
                </c:pt>
                <c:pt idx="34">
                  <c:v>4.5185825342022667</c:v>
                </c:pt>
                <c:pt idx="35">
                  <c:v>1.199377737795885</c:v>
                </c:pt>
                <c:pt idx="36">
                  <c:v>-0.92695401922911813</c:v>
                </c:pt>
                <c:pt idx="37">
                  <c:v>-0.43903185501688569</c:v>
                </c:pt>
                <c:pt idx="38">
                  <c:v>2.0730459807708819</c:v>
                </c:pt>
                <c:pt idx="39">
                  <c:v>-1.6916953690668848</c:v>
                </c:pt>
                <c:pt idx="40">
                  <c:v>4.7530161090469569</c:v>
                </c:pt>
                <c:pt idx="41">
                  <c:v>-1.6916953690668848</c:v>
                </c:pt>
                <c:pt idx="42">
                  <c:v>-0.22875395174773416</c:v>
                </c:pt>
                <c:pt idx="43">
                  <c:v>-3.8430078729849626</c:v>
                </c:pt>
                <c:pt idx="44">
                  <c:v>0.35069024171396279</c:v>
                </c:pt>
                <c:pt idx="45">
                  <c:v>0.60335375576396189</c:v>
                </c:pt>
                <c:pt idx="46">
                  <c:v>-3.0002461092732773</c:v>
                </c:pt>
                <c:pt idx="47">
                  <c:v>-1.0774414478296563</c:v>
                </c:pt>
                <c:pt idx="48">
                  <c:v>-0.50557313737327547</c:v>
                </c:pt>
                <c:pt idx="49">
                  <c:v>3.0722209054533423</c:v>
                </c:pt>
                <c:pt idx="50">
                  <c:v>-4.3966462442360381</c:v>
                </c:pt>
                <c:pt idx="51">
                  <c:v>-1.0350558370488088</c:v>
                </c:pt>
                <c:pt idx="52">
                  <c:v>-3.0532857762541141</c:v>
                </c:pt>
                <c:pt idx="53">
                  <c:v>2.8801729413894961</c:v>
                </c:pt>
                <c:pt idx="54">
                  <c:v>-5.758236651423271</c:v>
                </c:pt>
                <c:pt idx="55">
                  <c:v>3.1328364554394952</c:v>
                </c:pt>
                <c:pt idx="56">
                  <c:v>2.7962267951453477</c:v>
                </c:pt>
                <c:pt idx="57">
                  <c:v>-0.18636834096688659</c:v>
                </c:pt>
                <c:pt idx="58">
                  <c:v>3.2659190201522676</c:v>
                </c:pt>
                <c:pt idx="59">
                  <c:v>1.542738205777809</c:v>
                </c:pt>
                <c:pt idx="60">
                  <c:v>2.241763348576729</c:v>
                </c:pt>
                <c:pt idx="61">
                  <c:v>0.28414895935757656</c:v>
                </c:pt>
                <c:pt idx="62">
                  <c:v>-4.2287539517477342</c:v>
                </c:pt>
                <c:pt idx="63">
                  <c:v>1.1569921270150374</c:v>
                </c:pt>
                <c:pt idx="64">
                  <c:v>2.199377737795885</c:v>
                </c:pt>
                <c:pt idx="65">
                  <c:v>4.3922507771772707</c:v>
                </c:pt>
                <c:pt idx="66">
                  <c:v>-1.8671635445605048</c:v>
                </c:pt>
                <c:pt idx="67">
                  <c:v>3.2659190201522676</c:v>
                </c:pt>
                <c:pt idx="68">
                  <c:v>1.3083046309331152</c:v>
                </c:pt>
                <c:pt idx="69">
                  <c:v>2.2659190201522676</c:v>
                </c:pt>
                <c:pt idx="70">
                  <c:v>3.898402880594805</c:v>
                </c:pt>
                <c:pt idx="71">
                  <c:v>-1.1439827301860426</c:v>
                </c:pt>
                <c:pt idx="72">
                  <c:v>-3.5055837048808769E-2</c:v>
                </c:pt>
                <c:pt idx="73">
                  <c:v>-3.758236651423271</c:v>
                </c:pt>
                <c:pt idx="74">
                  <c:v>1.542738205777809</c:v>
                </c:pt>
                <c:pt idx="75">
                  <c:v>2.1811477985905761</c:v>
                </c:pt>
                <c:pt idx="76">
                  <c:v>-9.5671387034961697E-2</c:v>
                </c:pt>
                <c:pt idx="77">
                  <c:v>3.4761969234214192</c:v>
                </c:pt>
                <c:pt idx="78">
                  <c:v>1.4761969234214192</c:v>
                </c:pt>
                <c:pt idx="79">
                  <c:v>-0.56536361204188523</c:v>
                </c:pt>
                <c:pt idx="80">
                  <c:v>2.8801729413894961</c:v>
                </c:pt>
                <c:pt idx="81">
                  <c:v>-1.5653636120418852</c:v>
                </c:pt>
                <c:pt idx="82">
                  <c:v>7.1328364554394952</c:v>
                </c:pt>
                <c:pt idx="83">
                  <c:v>0.13283645543949518</c:v>
                </c:pt>
                <c:pt idx="84">
                  <c:v>-7.4814174657977333</c:v>
                </c:pt>
                <c:pt idx="85">
                  <c:v>1.9225585521703437</c:v>
                </c:pt>
                <c:pt idx="86">
                  <c:v>-0.13805699781580927</c:v>
                </c:pt>
                <c:pt idx="87">
                  <c:v>-0.80062226220411503</c:v>
                </c:pt>
                <c:pt idx="88">
                  <c:v>0.45204125184587696</c:v>
                </c:pt>
                <c:pt idx="89">
                  <c:v>-5.3285776254114126E-2</c:v>
                </c:pt>
                <c:pt idx="90">
                  <c:v>-1.0532857762541141</c:v>
                </c:pt>
                <c:pt idx="91">
                  <c:v>-2.8489336053551995</c:v>
                </c:pt>
                <c:pt idx="92">
                  <c:v>0.44630168608711429</c:v>
                </c:pt>
                <c:pt idx="93">
                  <c:v>-0.39664624423603811</c:v>
                </c:pt>
                <c:pt idx="94">
                  <c:v>-2.4148761834413435</c:v>
                </c:pt>
                <c:pt idx="95">
                  <c:v>-2.3724905726604995</c:v>
                </c:pt>
                <c:pt idx="96">
                  <c:v>0.51858253420226674</c:v>
                </c:pt>
                <c:pt idx="97">
                  <c:v>1.4702711910511859</c:v>
                </c:pt>
                <c:pt idx="98">
                  <c:v>4.9467142237458859</c:v>
                </c:pt>
                <c:pt idx="99">
                  <c:v>-0.69169536906688478</c:v>
                </c:pt>
                <c:pt idx="100">
                  <c:v>3.3074795556155756</c:v>
                </c:pt>
                <c:pt idx="101">
                  <c:v>-0.16221266939135148</c:v>
                </c:pt>
                <c:pt idx="102">
                  <c:v>-2.1198270586105039</c:v>
                </c:pt>
                <c:pt idx="103">
                  <c:v>0.58512381655865653</c:v>
                </c:pt>
                <c:pt idx="104">
                  <c:v>-1.1198270586105039</c:v>
                </c:pt>
                <c:pt idx="105">
                  <c:v>1.5609681449831143</c:v>
                </c:pt>
                <c:pt idx="106">
                  <c:v>0.66989503812034812</c:v>
                </c:pt>
                <c:pt idx="107">
                  <c:v>-2.8247779337796572</c:v>
                </c:pt>
                <c:pt idx="108">
                  <c:v>0.35069024171396279</c:v>
                </c:pt>
                <c:pt idx="109">
                  <c:v>5.4761969234214192</c:v>
                </c:pt>
                <c:pt idx="110">
                  <c:v>-0.18636834096688659</c:v>
                </c:pt>
                <c:pt idx="111">
                  <c:v>-0.82477793377965725</c:v>
                </c:pt>
                <c:pt idx="112">
                  <c:v>-1.0532857762541141</c:v>
                </c:pt>
                <c:pt idx="113">
                  <c:v>-6.7764665906285799</c:v>
                </c:pt>
                <c:pt idx="114">
                  <c:v>-2.1622126693913515</c:v>
                </c:pt>
                <c:pt idx="115">
                  <c:v>3.3795742371192574</c:v>
                </c:pt>
                <c:pt idx="116">
                  <c:v>-1.1863683409668866</c:v>
                </c:pt>
                <c:pt idx="117">
                  <c:v>-2.4631875265924279</c:v>
                </c:pt>
                <c:pt idx="118">
                  <c:v>0.54273820577780896</c:v>
                </c:pt>
                <c:pt idx="119">
                  <c:v>-3.3966462442360381</c:v>
                </c:pt>
                <c:pt idx="120">
                  <c:v>-2.4390318550168857</c:v>
                </c:pt>
                <c:pt idx="121">
                  <c:v>-0.52972880894881413</c:v>
                </c:pt>
                <c:pt idx="122">
                  <c:v>1.4037299086947996</c:v>
                </c:pt>
                <c:pt idx="123">
                  <c:v>-3.8430078729849626</c:v>
                </c:pt>
                <c:pt idx="124">
                  <c:v>-2.3966462442360381</c:v>
                </c:pt>
                <c:pt idx="125">
                  <c:v>1.1752220662203428</c:v>
                </c:pt>
                <c:pt idx="126">
                  <c:v>-2.3724905726604995</c:v>
                </c:pt>
                <c:pt idx="127">
                  <c:v>-1.7823923229988097</c:v>
                </c:pt>
                <c:pt idx="128">
                  <c:v>1.6275094273395005</c:v>
                </c:pt>
                <c:pt idx="129">
                  <c:v>-0.80062226220411503</c:v>
                </c:pt>
                <c:pt idx="130">
                  <c:v>-2.4814174657977333</c:v>
                </c:pt>
                <c:pt idx="131">
                  <c:v>-2.1863683409668866</c:v>
                </c:pt>
                <c:pt idx="132">
                  <c:v>1.6275094273395005</c:v>
                </c:pt>
                <c:pt idx="133">
                  <c:v>4.9890998345267334</c:v>
                </c:pt>
                <c:pt idx="134">
                  <c:v>-1.4148761834413435</c:v>
                </c:pt>
                <c:pt idx="135">
                  <c:v>-4.0956713870349617</c:v>
                </c:pt>
                <c:pt idx="136">
                  <c:v>-0.41487618344134347</c:v>
                </c:pt>
                <c:pt idx="137">
                  <c:v>0.24176334857672899</c:v>
                </c:pt>
                <c:pt idx="138">
                  <c:v>-2.7340809798477324</c:v>
                </c:pt>
                <c:pt idx="139">
                  <c:v>0.15106639464480054</c:v>
                </c:pt>
                <c:pt idx="140">
                  <c:v>3.4278855802703418</c:v>
                </c:pt>
              </c:numCache>
            </c:numRef>
          </c:yVal>
          <c:smooth val="0"/>
          <c:extLst>
            <c:ext xmlns:c16="http://schemas.microsoft.com/office/drawing/2014/chart" uri="{C3380CC4-5D6E-409C-BE32-E72D297353CC}">
              <c16:uniqueId val="{00000003-486C-45B1-968B-95DD257DC2B8}"/>
            </c:ext>
          </c:extLst>
        </c:ser>
        <c:dLbls>
          <c:showLegendKey val="0"/>
          <c:showVal val="0"/>
          <c:showCatName val="0"/>
          <c:showSerName val="0"/>
          <c:showPercent val="0"/>
          <c:showBubbleSize val="0"/>
        </c:dLbls>
        <c:axId val="905920816"/>
        <c:axId val="868805616"/>
      </c:scatterChart>
      <c:valAx>
        <c:axId val="905920816"/>
        <c:scaling>
          <c:orientation val="minMax"/>
        </c:scaling>
        <c:delete val="0"/>
        <c:axPos val="b"/>
        <c:title>
          <c:tx>
            <c:rich>
              <a:bodyPr/>
              <a:lstStyle/>
              <a:p>
                <a:pPr>
                  <a:defRPr/>
                </a:pPr>
                <a:r>
                  <a:rPr lang="en-US"/>
                  <a:t>skipped</a:t>
                </a:r>
              </a:p>
            </c:rich>
          </c:tx>
          <c:overlay val="0"/>
        </c:title>
        <c:numFmt formatCode="General" sourceLinked="1"/>
        <c:majorTickMark val="out"/>
        <c:minorTickMark val="none"/>
        <c:tickLblPos val="nextTo"/>
        <c:crossAx val="868805616"/>
        <c:crosses val="autoZero"/>
        <c:crossBetween val="midCat"/>
      </c:valAx>
      <c:valAx>
        <c:axId val="868805616"/>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905920816"/>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skipped  Residual Plot</a:t>
            </a:r>
          </a:p>
        </c:rich>
      </c:tx>
      <c:overlay val="0"/>
    </c:title>
    <c:autoTitleDeleted val="0"/>
    <c:plotArea>
      <c:layout/>
      <c:scatterChart>
        <c:scatterStyle val="lineMarker"/>
        <c:varyColors val="0"/>
        <c:ser>
          <c:idx val="0"/>
          <c:order val="0"/>
          <c:spPr>
            <a:ln w="19050">
              <a:noFill/>
            </a:ln>
          </c:spPr>
          <c:xVal>
            <c:numRef>
              <c:f>'Data + Calc'!$D$2:$D$142</c:f>
              <c:numCache>
                <c:formatCode>General</c:formatCode>
                <c:ptCount val="141"/>
                <c:pt idx="0">
                  <c:v>2</c:v>
                </c:pt>
                <c:pt idx="1">
                  <c:v>0</c:v>
                </c:pt>
                <c:pt idx="2">
                  <c:v>0</c:v>
                </c:pt>
                <c:pt idx="3">
                  <c:v>0</c:v>
                </c:pt>
                <c:pt idx="4">
                  <c:v>0</c:v>
                </c:pt>
                <c:pt idx="5">
                  <c:v>0</c:v>
                </c:pt>
                <c:pt idx="6">
                  <c:v>0</c:v>
                </c:pt>
                <c:pt idx="7">
                  <c:v>3</c:v>
                </c:pt>
                <c:pt idx="8">
                  <c:v>2</c:v>
                </c:pt>
                <c:pt idx="9">
                  <c:v>0.5</c:v>
                </c:pt>
                <c:pt idx="10">
                  <c:v>2</c:v>
                </c:pt>
                <c:pt idx="11">
                  <c:v>1</c:v>
                </c:pt>
                <c:pt idx="12">
                  <c:v>0</c:v>
                </c:pt>
                <c:pt idx="13">
                  <c:v>3</c:v>
                </c:pt>
                <c:pt idx="14">
                  <c:v>1</c:v>
                </c:pt>
                <c:pt idx="15">
                  <c:v>3</c:v>
                </c:pt>
                <c:pt idx="16">
                  <c:v>4</c:v>
                </c:pt>
                <c:pt idx="17">
                  <c:v>5</c:v>
                </c:pt>
                <c:pt idx="18">
                  <c:v>2</c:v>
                </c:pt>
                <c:pt idx="19">
                  <c:v>1</c:v>
                </c:pt>
                <c:pt idx="20">
                  <c:v>3</c:v>
                </c:pt>
                <c:pt idx="21">
                  <c:v>1</c:v>
                </c:pt>
                <c:pt idx="22">
                  <c:v>1</c:v>
                </c:pt>
                <c:pt idx="23">
                  <c:v>0</c:v>
                </c:pt>
                <c:pt idx="24">
                  <c:v>2</c:v>
                </c:pt>
                <c:pt idx="25">
                  <c:v>1</c:v>
                </c:pt>
                <c:pt idx="26">
                  <c:v>2</c:v>
                </c:pt>
                <c:pt idx="27">
                  <c:v>1</c:v>
                </c:pt>
                <c:pt idx="28">
                  <c:v>0</c:v>
                </c:pt>
                <c:pt idx="29">
                  <c:v>0.5</c:v>
                </c:pt>
                <c:pt idx="30">
                  <c:v>1</c:v>
                </c:pt>
                <c:pt idx="31">
                  <c:v>1</c:v>
                </c:pt>
                <c:pt idx="32">
                  <c:v>0</c:v>
                </c:pt>
                <c:pt idx="33">
                  <c:v>0</c:v>
                </c:pt>
                <c:pt idx="34">
                  <c:v>1</c:v>
                </c:pt>
                <c:pt idx="35">
                  <c:v>1</c:v>
                </c:pt>
                <c:pt idx="36">
                  <c:v>0.5</c:v>
                </c:pt>
                <c:pt idx="37">
                  <c:v>1</c:v>
                </c:pt>
                <c:pt idx="38">
                  <c:v>0.5</c:v>
                </c:pt>
                <c:pt idx="39">
                  <c:v>0</c:v>
                </c:pt>
                <c:pt idx="40">
                  <c:v>1</c:v>
                </c:pt>
                <c:pt idx="41">
                  <c:v>0</c:v>
                </c:pt>
                <c:pt idx="42">
                  <c:v>2</c:v>
                </c:pt>
                <c:pt idx="43">
                  <c:v>1</c:v>
                </c:pt>
                <c:pt idx="44">
                  <c:v>0</c:v>
                </c:pt>
                <c:pt idx="45">
                  <c:v>1</c:v>
                </c:pt>
                <c:pt idx="46">
                  <c:v>4</c:v>
                </c:pt>
                <c:pt idx="47">
                  <c:v>1</c:v>
                </c:pt>
                <c:pt idx="48">
                  <c:v>2</c:v>
                </c:pt>
                <c:pt idx="49">
                  <c:v>1</c:v>
                </c:pt>
                <c:pt idx="50">
                  <c:v>1</c:v>
                </c:pt>
                <c:pt idx="51">
                  <c:v>1</c:v>
                </c:pt>
                <c:pt idx="52">
                  <c:v>0</c:v>
                </c:pt>
                <c:pt idx="53">
                  <c:v>1</c:v>
                </c:pt>
                <c:pt idx="54">
                  <c:v>1</c:v>
                </c:pt>
                <c:pt idx="55">
                  <c:v>2</c:v>
                </c:pt>
                <c:pt idx="56">
                  <c:v>0.5</c:v>
                </c:pt>
                <c:pt idx="57">
                  <c:v>2</c:v>
                </c:pt>
                <c:pt idx="58">
                  <c:v>0</c:v>
                </c:pt>
                <c:pt idx="59">
                  <c:v>0</c:v>
                </c:pt>
                <c:pt idx="60">
                  <c:v>1</c:v>
                </c:pt>
                <c:pt idx="61">
                  <c:v>1</c:v>
                </c:pt>
                <c:pt idx="62">
                  <c:v>2</c:v>
                </c:pt>
                <c:pt idx="63">
                  <c:v>1</c:v>
                </c:pt>
                <c:pt idx="64">
                  <c:v>1</c:v>
                </c:pt>
                <c:pt idx="65">
                  <c:v>0.5</c:v>
                </c:pt>
                <c:pt idx="66">
                  <c:v>2</c:v>
                </c:pt>
                <c:pt idx="67">
                  <c:v>0</c:v>
                </c:pt>
                <c:pt idx="68">
                  <c:v>0</c:v>
                </c:pt>
                <c:pt idx="69">
                  <c:v>0</c:v>
                </c:pt>
                <c:pt idx="70">
                  <c:v>2</c:v>
                </c:pt>
                <c:pt idx="71">
                  <c:v>2</c:v>
                </c:pt>
                <c:pt idx="72">
                  <c:v>1</c:v>
                </c:pt>
                <c:pt idx="73">
                  <c:v>1</c:v>
                </c:pt>
                <c:pt idx="74">
                  <c:v>0</c:v>
                </c:pt>
                <c:pt idx="75">
                  <c:v>0</c:v>
                </c:pt>
                <c:pt idx="76">
                  <c:v>0</c:v>
                </c:pt>
                <c:pt idx="77">
                  <c:v>1</c:v>
                </c:pt>
                <c:pt idx="78">
                  <c:v>1</c:v>
                </c:pt>
                <c:pt idx="79">
                  <c:v>0.5</c:v>
                </c:pt>
                <c:pt idx="80">
                  <c:v>1</c:v>
                </c:pt>
                <c:pt idx="81">
                  <c:v>0.5</c:v>
                </c:pt>
                <c:pt idx="82">
                  <c:v>2</c:v>
                </c:pt>
                <c:pt idx="83">
                  <c:v>2</c:v>
                </c:pt>
                <c:pt idx="84">
                  <c:v>1</c:v>
                </c:pt>
                <c:pt idx="85">
                  <c:v>1</c:v>
                </c:pt>
                <c:pt idx="86">
                  <c:v>0</c:v>
                </c:pt>
                <c:pt idx="87">
                  <c:v>1</c:v>
                </c:pt>
                <c:pt idx="88">
                  <c:v>2</c:v>
                </c:pt>
                <c:pt idx="89">
                  <c:v>0</c:v>
                </c:pt>
                <c:pt idx="90">
                  <c:v>0</c:v>
                </c:pt>
                <c:pt idx="91">
                  <c:v>3</c:v>
                </c:pt>
                <c:pt idx="92">
                  <c:v>0.25</c:v>
                </c:pt>
                <c:pt idx="93">
                  <c:v>1</c:v>
                </c:pt>
                <c:pt idx="94">
                  <c:v>0</c:v>
                </c:pt>
                <c:pt idx="95">
                  <c:v>0</c:v>
                </c:pt>
                <c:pt idx="96">
                  <c:v>1</c:v>
                </c:pt>
                <c:pt idx="97">
                  <c:v>3</c:v>
                </c:pt>
                <c:pt idx="98">
                  <c:v>0</c:v>
                </c:pt>
                <c:pt idx="99">
                  <c:v>0</c:v>
                </c:pt>
                <c:pt idx="100">
                  <c:v>0.5</c:v>
                </c:pt>
                <c:pt idx="101">
                  <c:v>1</c:v>
                </c:pt>
                <c:pt idx="102">
                  <c:v>1</c:v>
                </c:pt>
                <c:pt idx="103">
                  <c:v>0</c:v>
                </c:pt>
                <c:pt idx="104">
                  <c:v>1</c:v>
                </c:pt>
                <c:pt idx="105">
                  <c:v>1</c:v>
                </c:pt>
                <c:pt idx="106">
                  <c:v>0</c:v>
                </c:pt>
                <c:pt idx="107">
                  <c:v>2</c:v>
                </c:pt>
                <c:pt idx="108">
                  <c:v>0</c:v>
                </c:pt>
                <c:pt idx="109">
                  <c:v>1</c:v>
                </c:pt>
                <c:pt idx="110">
                  <c:v>2</c:v>
                </c:pt>
                <c:pt idx="111">
                  <c:v>2</c:v>
                </c:pt>
                <c:pt idx="112">
                  <c:v>0</c:v>
                </c:pt>
                <c:pt idx="113">
                  <c:v>0</c:v>
                </c:pt>
                <c:pt idx="114">
                  <c:v>1</c:v>
                </c:pt>
                <c:pt idx="115">
                  <c:v>5</c:v>
                </c:pt>
                <c:pt idx="116">
                  <c:v>2</c:v>
                </c:pt>
                <c:pt idx="117">
                  <c:v>2</c:v>
                </c:pt>
                <c:pt idx="118">
                  <c:v>0</c:v>
                </c:pt>
                <c:pt idx="119">
                  <c:v>1</c:v>
                </c:pt>
                <c:pt idx="120">
                  <c:v>1</c:v>
                </c:pt>
                <c:pt idx="121">
                  <c:v>3</c:v>
                </c:pt>
                <c:pt idx="122">
                  <c:v>4</c:v>
                </c:pt>
                <c:pt idx="123">
                  <c:v>1</c:v>
                </c:pt>
                <c:pt idx="124">
                  <c:v>1</c:v>
                </c:pt>
                <c:pt idx="125">
                  <c:v>2</c:v>
                </c:pt>
                <c:pt idx="126">
                  <c:v>0</c:v>
                </c:pt>
                <c:pt idx="127">
                  <c:v>2</c:v>
                </c:pt>
                <c:pt idx="128">
                  <c:v>0</c:v>
                </c:pt>
                <c:pt idx="129">
                  <c:v>1</c:v>
                </c:pt>
                <c:pt idx="130">
                  <c:v>1</c:v>
                </c:pt>
                <c:pt idx="131">
                  <c:v>2</c:v>
                </c:pt>
                <c:pt idx="132">
                  <c:v>0</c:v>
                </c:pt>
                <c:pt idx="133">
                  <c:v>0</c:v>
                </c:pt>
                <c:pt idx="134">
                  <c:v>0</c:v>
                </c:pt>
                <c:pt idx="135">
                  <c:v>0</c:v>
                </c:pt>
                <c:pt idx="136">
                  <c:v>0</c:v>
                </c:pt>
                <c:pt idx="137">
                  <c:v>1</c:v>
                </c:pt>
                <c:pt idx="138">
                  <c:v>0</c:v>
                </c:pt>
                <c:pt idx="139">
                  <c:v>3</c:v>
                </c:pt>
                <c:pt idx="140">
                  <c:v>3</c:v>
                </c:pt>
              </c:numCache>
            </c:numRef>
          </c:xVal>
          <c:yVal>
            <c:numRef>
              <c:f>'Data + Calc'!$H$28:$H$168</c:f>
              <c:numCache>
                <c:formatCode>General</c:formatCode>
                <c:ptCount val="141"/>
                <c:pt idx="0">
                  <c:v>0.23209904308188012</c:v>
                </c:pt>
                <c:pt idx="1">
                  <c:v>0.33934883769093593</c:v>
                </c:pt>
                <c:pt idx="2">
                  <c:v>-0.25481808278144369</c:v>
                </c:pt>
                <c:pt idx="3">
                  <c:v>0.27164329600632353</c:v>
                </c:pt>
                <c:pt idx="4">
                  <c:v>0.19219660975416231</c:v>
                </c:pt>
                <c:pt idx="5">
                  <c:v>-0.15773462254525406</c:v>
                </c:pt>
                <c:pt idx="6">
                  <c:v>-0.4989162355532395</c:v>
                </c:pt>
                <c:pt idx="7">
                  <c:v>4.9194721882184211E-4</c:v>
                </c:pt>
                <c:pt idx="8">
                  <c:v>-6.7900956918119704E-2</c:v>
                </c:pt>
                <c:pt idx="9">
                  <c:v>0.40729180014497413</c:v>
                </c:pt>
                <c:pt idx="10">
                  <c:v>6.1539511522316737E-2</c:v>
                </c:pt>
                <c:pt idx="11">
                  <c:v>-6.9159425034825972E-3</c:v>
                </c:pt>
                <c:pt idx="12">
                  <c:v>-0.16947576711280332</c:v>
                </c:pt>
                <c:pt idx="13">
                  <c:v>-0.23200259638659304</c:v>
                </c:pt>
                <c:pt idx="14">
                  <c:v>0.10183367678794752</c:v>
                </c:pt>
                <c:pt idx="15">
                  <c:v>-8.4787818560960293E-2</c:v>
                </c:pt>
                <c:pt idx="16">
                  <c:v>-0.42534461900547615</c:v>
                </c:pt>
                <c:pt idx="17">
                  <c:v>-4.8002010287078622E-2</c:v>
                </c:pt>
                <c:pt idx="18">
                  <c:v>-0.36790095691811997</c:v>
                </c:pt>
                <c:pt idx="19">
                  <c:v>0.42531596592304632</c:v>
                </c:pt>
                <c:pt idx="20">
                  <c:v>-0.34957682048176197</c:v>
                </c:pt>
                <c:pt idx="21">
                  <c:v>-0.18045456371571511</c:v>
                </c:pt>
                <c:pt idx="22">
                  <c:v>-0.28642517864450312</c:v>
                </c:pt>
                <c:pt idx="23">
                  <c:v>-0.40482430059316865</c:v>
                </c:pt>
                <c:pt idx="24">
                  <c:v>0.10836655439134679</c:v>
                </c:pt>
                <c:pt idx="25">
                  <c:v>8.1280363040109549E-2</c:v>
                </c:pt>
                <c:pt idx="26">
                  <c:v>-0.10331204028734398</c:v>
                </c:pt>
                <c:pt idx="27">
                  <c:v>0.32252452593695402</c:v>
                </c:pt>
                <c:pt idx="28">
                  <c:v>-9.8853685664381352E-2</c:v>
                </c:pt>
                <c:pt idx="29">
                  <c:v>0.17499734182958671</c:v>
                </c:pt>
                <c:pt idx="30">
                  <c:v>-0.22456515211096129</c:v>
                </c:pt>
                <c:pt idx="31">
                  <c:v>0.49600059726032741</c:v>
                </c:pt>
                <c:pt idx="32">
                  <c:v>0.62760769312338693</c:v>
                </c:pt>
                <c:pt idx="33">
                  <c:v>0.31580399866697828</c:v>
                </c:pt>
                <c:pt idx="34">
                  <c:v>-0.2364189608327778</c:v>
                </c:pt>
                <c:pt idx="35">
                  <c:v>-0.53343987118010894</c:v>
                </c:pt>
                <c:pt idx="36">
                  <c:v>1.3262415073762135E-2</c:v>
                </c:pt>
                <c:pt idx="37">
                  <c:v>0.39891713702413734</c:v>
                </c:pt>
                <c:pt idx="38">
                  <c:v>0.26910171241310721</c:v>
                </c:pt>
                <c:pt idx="39">
                  <c:v>0.248161006871225</c:v>
                </c:pt>
                <c:pt idx="40">
                  <c:v>-0.11870720133644053</c:v>
                </c:pt>
                <c:pt idx="41">
                  <c:v>-0.45183899312877518</c:v>
                </c:pt>
                <c:pt idx="42">
                  <c:v>-0.19734142535855614</c:v>
                </c:pt>
                <c:pt idx="43">
                  <c:v>0.67842637316515786</c:v>
                </c:pt>
                <c:pt idx="44">
                  <c:v>0.58045546518661295</c:v>
                </c:pt>
                <c:pt idx="45">
                  <c:v>0.54593182955974306</c:v>
                </c:pt>
                <c:pt idx="46">
                  <c:v>0.1983253197961985</c:v>
                </c:pt>
                <c:pt idx="47">
                  <c:v>0.3165539110081661</c:v>
                </c:pt>
                <c:pt idx="48">
                  <c:v>2.3211888389282009E-2</c:v>
                </c:pt>
                <c:pt idx="49">
                  <c:v>-4.8085119888018113E-2</c:v>
                </c:pt>
                <c:pt idx="50">
                  <c:v>-0.18046699933916566</c:v>
                </c:pt>
                <c:pt idx="51">
                  <c:v>0.37828883776399058</c:v>
                </c:pt>
                <c:pt idx="52">
                  <c:v>-0.14003529867236697</c:v>
                </c:pt>
                <c:pt idx="53">
                  <c:v>-0.20406195262853188</c:v>
                </c:pt>
                <c:pt idx="54">
                  <c:v>-0.46866330488275665</c:v>
                </c:pt>
                <c:pt idx="55">
                  <c:v>6.1414411744599384E-2</c:v>
                </c:pt>
                <c:pt idx="56">
                  <c:v>-2.5065208059272592E-2</c:v>
                </c:pt>
                <c:pt idx="57">
                  <c:v>-0.23560649860273131</c:v>
                </c:pt>
                <c:pt idx="58">
                  <c:v>-0.18717509098569085</c:v>
                </c:pt>
                <c:pt idx="59">
                  <c:v>0.22171206370690744</c:v>
                </c:pt>
                <c:pt idx="60">
                  <c:v>-0.48642517864450285</c:v>
                </c:pt>
                <c:pt idx="61">
                  <c:v>0.30475021655175771</c:v>
                </c:pt>
                <c:pt idx="62">
                  <c:v>-0.33846048847768317</c:v>
                </c:pt>
                <c:pt idx="63">
                  <c:v>4.8252020640662252E-3</c:v>
                </c:pt>
                <c:pt idx="64">
                  <c:v>0.25183989459967249</c:v>
                </c:pt>
                <c:pt idx="65">
                  <c:v>0.38084285698065701</c:v>
                </c:pt>
                <c:pt idx="66">
                  <c:v>0.13501558284569093</c:v>
                </c:pt>
                <c:pt idx="67">
                  <c:v>-0.18717509098569085</c:v>
                </c:pt>
                <c:pt idx="68">
                  <c:v>-0.49599969578942993</c:v>
                </c:pt>
                <c:pt idx="69">
                  <c:v>-0.27245485676547254</c:v>
                </c:pt>
                <c:pt idx="70">
                  <c:v>0.52898241802804336</c:v>
                </c:pt>
                <c:pt idx="71">
                  <c:v>-0.55915133762668923</c:v>
                </c:pt>
                <c:pt idx="72">
                  <c:v>-0.33643139645622799</c:v>
                </c:pt>
                <c:pt idx="73">
                  <c:v>0.10189622667680664</c:v>
                </c:pt>
                <c:pt idx="74">
                  <c:v>-0.77828793629309256</c:v>
                </c:pt>
                <c:pt idx="75">
                  <c:v>0.50407528972287929</c:v>
                </c:pt>
                <c:pt idx="76">
                  <c:v>-0.14593092808884567</c:v>
                </c:pt>
                <c:pt idx="77">
                  <c:v>0.8165663466316162</c:v>
                </c:pt>
                <c:pt idx="78">
                  <c:v>4.6006815072052731E-2</c:v>
                </c:pt>
                <c:pt idx="79">
                  <c:v>-0.38382104516242777</c:v>
                </c:pt>
                <c:pt idx="80">
                  <c:v>9.5938047371468382E-2</c:v>
                </c:pt>
                <c:pt idx="81">
                  <c:v>0.23089918905779072</c:v>
                </c:pt>
                <c:pt idx="82">
                  <c:v>2.5334748637266813E-3</c:v>
                </c:pt>
                <c:pt idx="83">
                  <c:v>-0.39442488559474587</c:v>
                </c:pt>
                <c:pt idx="84">
                  <c:v>0.64022384980984137</c:v>
                </c:pt>
                <c:pt idx="85">
                  <c:v>-0.12760679165248856</c:v>
                </c:pt>
                <c:pt idx="86">
                  <c:v>-0.10766585484467006</c:v>
                </c:pt>
                <c:pt idx="87">
                  <c:v>-0.10399940273967268</c:v>
                </c:pt>
                <c:pt idx="88">
                  <c:v>4.6756727413239663E-2</c:v>
                </c:pt>
                <c:pt idx="89">
                  <c:v>0.21580399866697819</c:v>
                </c:pt>
                <c:pt idx="90">
                  <c:v>0.23052423288719659</c:v>
                </c:pt>
                <c:pt idx="91">
                  <c:v>0.5975004219427027</c:v>
                </c:pt>
                <c:pt idx="92">
                  <c:v>0.25721058251641571</c:v>
                </c:pt>
                <c:pt idx="93">
                  <c:v>-3.9347936220038182E-2</c:v>
                </c:pt>
                <c:pt idx="94">
                  <c:v>-0.25767207265639547</c:v>
                </c:pt>
                <c:pt idx="95">
                  <c:v>-9.5937145900570453E-2</c:v>
                </c:pt>
                <c:pt idx="96">
                  <c:v>-0.1775380239519051</c:v>
                </c:pt>
                <c:pt idx="97">
                  <c:v>0.37980109806981543</c:v>
                </c:pt>
                <c:pt idx="98">
                  <c:v>-0.55779717243411264</c:v>
                </c:pt>
                <c:pt idx="99">
                  <c:v>-0.26655922734899296</c:v>
                </c:pt>
                <c:pt idx="100">
                  <c:v>-0.3279067623107732</c:v>
                </c:pt>
                <c:pt idx="101">
                  <c:v>-0.42163617672370091</c:v>
                </c:pt>
                <c:pt idx="102">
                  <c:v>-0.33046078152744007</c:v>
                </c:pt>
                <c:pt idx="103">
                  <c:v>0.49816722468295049</c:v>
                </c:pt>
                <c:pt idx="104">
                  <c:v>-0.14518101574765874</c:v>
                </c:pt>
                <c:pt idx="105">
                  <c:v>-0.33052333141629919</c:v>
                </c:pt>
                <c:pt idx="106">
                  <c:v>0.52163707819459848</c:v>
                </c:pt>
                <c:pt idx="107">
                  <c:v>-0.18852925617826699</c:v>
                </c:pt>
                <c:pt idx="108">
                  <c:v>0.48045546518661286</c:v>
                </c:pt>
                <c:pt idx="109">
                  <c:v>0.28712587819117985</c:v>
                </c:pt>
                <c:pt idx="110">
                  <c:v>0.36439350139726834</c:v>
                </c:pt>
                <c:pt idx="111">
                  <c:v>0.28203027538129621</c:v>
                </c:pt>
                <c:pt idx="112">
                  <c:v>3.0524232887196856E-2</c:v>
                </c:pt>
                <c:pt idx="113">
                  <c:v>0.19829232446066802</c:v>
                </c:pt>
                <c:pt idx="114">
                  <c:v>0.10780429171673545</c:v>
                </c:pt>
                <c:pt idx="115">
                  <c:v>0.46068505911549318</c:v>
                </c:pt>
                <c:pt idx="116">
                  <c:v>0.17911373561748656</c:v>
                </c:pt>
                <c:pt idx="117">
                  <c:v>0.11438728358554329</c:v>
                </c:pt>
                <c:pt idx="118">
                  <c:v>0.33643229792712548</c:v>
                </c:pt>
                <c:pt idx="119">
                  <c:v>-0.19518723355938361</c:v>
                </c:pt>
                <c:pt idx="120">
                  <c:v>-0.27164239453542605</c:v>
                </c:pt>
                <c:pt idx="121">
                  <c:v>-0.19075843348974786</c:v>
                </c:pt>
                <c:pt idx="122">
                  <c:v>-0.19590415056503963</c:v>
                </c:pt>
                <c:pt idx="123">
                  <c:v>-0.22157362683484205</c:v>
                </c:pt>
                <c:pt idx="124">
                  <c:v>-0.3099074677796021</c:v>
                </c:pt>
                <c:pt idx="125">
                  <c:v>-4.741019305913996E-2</c:v>
                </c:pt>
                <c:pt idx="126">
                  <c:v>-0.19593714590057054</c:v>
                </c:pt>
                <c:pt idx="127">
                  <c:v>-0.24151456364266144</c:v>
                </c:pt>
                <c:pt idx="128">
                  <c:v>4.5181917218556134E-2</c:v>
                </c:pt>
                <c:pt idx="129">
                  <c:v>-0.30399940273967241</c:v>
                </c:pt>
                <c:pt idx="130">
                  <c:v>6.6622678708749827E-2</c:v>
                </c:pt>
                <c:pt idx="131">
                  <c:v>-6.1660301622952218E-3</c:v>
                </c:pt>
                <c:pt idx="132">
                  <c:v>0.54518191721855613</c:v>
                </c:pt>
                <c:pt idx="133">
                  <c:v>-0.49606224567828905</c:v>
                </c:pt>
                <c:pt idx="134">
                  <c:v>-7.2392306876613244E-2</c:v>
                </c:pt>
                <c:pt idx="135">
                  <c:v>0.21295000879202775</c:v>
                </c:pt>
                <c:pt idx="136">
                  <c:v>-8.7112541096831642E-2</c:v>
                </c:pt>
                <c:pt idx="137">
                  <c:v>-0.85698471020406641</c:v>
                </c:pt>
                <c:pt idx="138">
                  <c:v>-0.29885368566438153</c:v>
                </c:pt>
                <c:pt idx="139">
                  <c:v>0.35333971928204777</c:v>
                </c:pt>
                <c:pt idx="140">
                  <c:v>-0.11137429712644531</c:v>
                </c:pt>
              </c:numCache>
            </c:numRef>
          </c:yVal>
          <c:smooth val="0"/>
          <c:extLst>
            <c:ext xmlns:c16="http://schemas.microsoft.com/office/drawing/2014/chart" uri="{C3380CC4-5D6E-409C-BE32-E72D297353CC}">
              <c16:uniqueId val="{00000001-2ED7-4C22-84BB-09C0576463D9}"/>
            </c:ext>
          </c:extLst>
        </c:ser>
        <c:dLbls>
          <c:showLegendKey val="0"/>
          <c:showVal val="0"/>
          <c:showCatName val="0"/>
          <c:showSerName val="0"/>
          <c:showPercent val="0"/>
          <c:showBubbleSize val="0"/>
        </c:dLbls>
        <c:axId val="1475664719"/>
        <c:axId val="64282223"/>
      </c:scatterChart>
      <c:valAx>
        <c:axId val="1475664719"/>
        <c:scaling>
          <c:orientation val="minMax"/>
          <c:max val="5"/>
          <c:min val="-0.5"/>
        </c:scaling>
        <c:delete val="0"/>
        <c:axPos val="b"/>
        <c:title>
          <c:tx>
            <c:rich>
              <a:bodyPr/>
              <a:lstStyle/>
              <a:p>
                <a:pPr>
                  <a:defRPr/>
                </a:pPr>
                <a:r>
                  <a:rPr lang="en-US"/>
                  <a:t>skipped</a:t>
                </a:r>
              </a:p>
            </c:rich>
          </c:tx>
          <c:overlay val="0"/>
        </c:title>
        <c:numFmt formatCode="General" sourceLinked="1"/>
        <c:majorTickMark val="out"/>
        <c:minorTickMark val="none"/>
        <c:tickLblPos val="nextTo"/>
        <c:crossAx val="64282223"/>
        <c:crosses val="autoZero"/>
        <c:crossBetween val="midCat"/>
      </c:valAx>
      <c:valAx>
        <c:axId val="64282223"/>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1475664719"/>
        <c:crossesAt val="-2"/>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hsGPA Line Fit  Plot</a:t>
            </a:r>
          </a:p>
        </c:rich>
      </c:tx>
      <c:overlay val="0"/>
    </c:title>
    <c:autoTitleDeleted val="0"/>
    <c:plotArea>
      <c:layout/>
      <c:scatterChart>
        <c:scatterStyle val="lineMarker"/>
        <c:varyColors val="0"/>
        <c:ser>
          <c:idx val="0"/>
          <c:order val="0"/>
          <c:tx>
            <c:v>colGPA</c:v>
          </c:tx>
          <c:spPr>
            <a:ln w="19050">
              <a:noFill/>
            </a:ln>
          </c:spPr>
          <c:xVal>
            <c:numRef>
              <c:f>'Data + Calc'!$B$2:$B$142</c:f>
              <c:numCache>
                <c:formatCode>General</c:formatCode>
                <c:ptCount val="141"/>
                <c:pt idx="0">
                  <c:v>3</c:v>
                </c:pt>
                <c:pt idx="1">
                  <c:v>3.2</c:v>
                </c:pt>
                <c:pt idx="2">
                  <c:v>3.6</c:v>
                </c:pt>
                <c:pt idx="3">
                  <c:v>3.5</c:v>
                </c:pt>
                <c:pt idx="4">
                  <c:v>3.9</c:v>
                </c:pt>
                <c:pt idx="5">
                  <c:v>3.4</c:v>
                </c:pt>
                <c:pt idx="6">
                  <c:v>3.5</c:v>
                </c:pt>
                <c:pt idx="7">
                  <c:v>3</c:v>
                </c:pt>
                <c:pt idx="8">
                  <c:v>3</c:v>
                </c:pt>
                <c:pt idx="9">
                  <c:v>4</c:v>
                </c:pt>
                <c:pt idx="10">
                  <c:v>3</c:v>
                </c:pt>
                <c:pt idx="11">
                  <c:v>3.1</c:v>
                </c:pt>
                <c:pt idx="12">
                  <c:v>3.5</c:v>
                </c:pt>
                <c:pt idx="13">
                  <c:v>3.8</c:v>
                </c:pt>
                <c:pt idx="14">
                  <c:v>3.7</c:v>
                </c:pt>
                <c:pt idx="15">
                  <c:v>3</c:v>
                </c:pt>
                <c:pt idx="16">
                  <c:v>3.5</c:v>
                </c:pt>
                <c:pt idx="17">
                  <c:v>3</c:v>
                </c:pt>
                <c:pt idx="18">
                  <c:v>3</c:v>
                </c:pt>
                <c:pt idx="19">
                  <c:v>3.5</c:v>
                </c:pt>
                <c:pt idx="20">
                  <c:v>3.5</c:v>
                </c:pt>
                <c:pt idx="21">
                  <c:v>3</c:v>
                </c:pt>
                <c:pt idx="22">
                  <c:v>3.6</c:v>
                </c:pt>
                <c:pt idx="23">
                  <c:v>4</c:v>
                </c:pt>
                <c:pt idx="24">
                  <c:v>3.6</c:v>
                </c:pt>
                <c:pt idx="25">
                  <c:v>3.3</c:v>
                </c:pt>
                <c:pt idx="26">
                  <c:v>3.6</c:v>
                </c:pt>
                <c:pt idx="27">
                  <c:v>3.1</c:v>
                </c:pt>
                <c:pt idx="28">
                  <c:v>3.4</c:v>
                </c:pt>
                <c:pt idx="29">
                  <c:v>3.7</c:v>
                </c:pt>
                <c:pt idx="30">
                  <c:v>3.7</c:v>
                </c:pt>
                <c:pt idx="31">
                  <c:v>3.3</c:v>
                </c:pt>
                <c:pt idx="32">
                  <c:v>3.3</c:v>
                </c:pt>
                <c:pt idx="33">
                  <c:v>3.5</c:v>
                </c:pt>
                <c:pt idx="34">
                  <c:v>3.2</c:v>
                </c:pt>
                <c:pt idx="35">
                  <c:v>3.3</c:v>
                </c:pt>
                <c:pt idx="36">
                  <c:v>3.4</c:v>
                </c:pt>
                <c:pt idx="37">
                  <c:v>3.5</c:v>
                </c:pt>
                <c:pt idx="38">
                  <c:v>3.4</c:v>
                </c:pt>
                <c:pt idx="39">
                  <c:v>3.7</c:v>
                </c:pt>
                <c:pt idx="40">
                  <c:v>2.5</c:v>
                </c:pt>
                <c:pt idx="41">
                  <c:v>3.7</c:v>
                </c:pt>
                <c:pt idx="42">
                  <c:v>3</c:v>
                </c:pt>
                <c:pt idx="43">
                  <c:v>3</c:v>
                </c:pt>
                <c:pt idx="44">
                  <c:v>4</c:v>
                </c:pt>
                <c:pt idx="45">
                  <c:v>3.8</c:v>
                </c:pt>
                <c:pt idx="46">
                  <c:v>3</c:v>
                </c:pt>
                <c:pt idx="47">
                  <c:v>3.7</c:v>
                </c:pt>
                <c:pt idx="48">
                  <c:v>3.4</c:v>
                </c:pt>
                <c:pt idx="49">
                  <c:v>2.4</c:v>
                </c:pt>
                <c:pt idx="50">
                  <c:v>3.8</c:v>
                </c:pt>
                <c:pt idx="51">
                  <c:v>4</c:v>
                </c:pt>
                <c:pt idx="52">
                  <c:v>3.5</c:v>
                </c:pt>
                <c:pt idx="53">
                  <c:v>3.4</c:v>
                </c:pt>
                <c:pt idx="54">
                  <c:v>3.6</c:v>
                </c:pt>
                <c:pt idx="55">
                  <c:v>3.2</c:v>
                </c:pt>
                <c:pt idx="56">
                  <c:v>3.8</c:v>
                </c:pt>
                <c:pt idx="57">
                  <c:v>3.3</c:v>
                </c:pt>
                <c:pt idx="58">
                  <c:v>3.4</c:v>
                </c:pt>
                <c:pt idx="59">
                  <c:v>3</c:v>
                </c:pt>
                <c:pt idx="60">
                  <c:v>3.6</c:v>
                </c:pt>
                <c:pt idx="61">
                  <c:v>3.9</c:v>
                </c:pt>
                <c:pt idx="62">
                  <c:v>3</c:v>
                </c:pt>
                <c:pt idx="63">
                  <c:v>3</c:v>
                </c:pt>
                <c:pt idx="64">
                  <c:v>3.3</c:v>
                </c:pt>
                <c:pt idx="65">
                  <c:v>3.3</c:v>
                </c:pt>
                <c:pt idx="66">
                  <c:v>3.2</c:v>
                </c:pt>
                <c:pt idx="67">
                  <c:v>3.4</c:v>
                </c:pt>
                <c:pt idx="68">
                  <c:v>3.7</c:v>
                </c:pt>
                <c:pt idx="69">
                  <c:v>3.4</c:v>
                </c:pt>
                <c:pt idx="70">
                  <c:v>3.9</c:v>
                </c:pt>
                <c:pt idx="71">
                  <c:v>3.6</c:v>
                </c:pt>
                <c:pt idx="72">
                  <c:v>4</c:v>
                </c:pt>
                <c:pt idx="73">
                  <c:v>3.6</c:v>
                </c:pt>
                <c:pt idx="74">
                  <c:v>3</c:v>
                </c:pt>
                <c:pt idx="75">
                  <c:v>2.8</c:v>
                </c:pt>
                <c:pt idx="76">
                  <c:v>3.2</c:v>
                </c:pt>
                <c:pt idx="77">
                  <c:v>2.9</c:v>
                </c:pt>
                <c:pt idx="78">
                  <c:v>2.9</c:v>
                </c:pt>
                <c:pt idx="79">
                  <c:v>3.6</c:v>
                </c:pt>
                <c:pt idx="80">
                  <c:v>3.4</c:v>
                </c:pt>
                <c:pt idx="81">
                  <c:v>3.6</c:v>
                </c:pt>
                <c:pt idx="82">
                  <c:v>3.2</c:v>
                </c:pt>
                <c:pt idx="83">
                  <c:v>3.2</c:v>
                </c:pt>
                <c:pt idx="84">
                  <c:v>3.2</c:v>
                </c:pt>
                <c:pt idx="85">
                  <c:v>3.7</c:v>
                </c:pt>
                <c:pt idx="86">
                  <c:v>2.9</c:v>
                </c:pt>
                <c:pt idx="87">
                  <c:v>3.3</c:v>
                </c:pt>
                <c:pt idx="88">
                  <c:v>3.1</c:v>
                </c:pt>
                <c:pt idx="89">
                  <c:v>3.5</c:v>
                </c:pt>
                <c:pt idx="90">
                  <c:v>3.5</c:v>
                </c:pt>
                <c:pt idx="91">
                  <c:v>3.7</c:v>
                </c:pt>
                <c:pt idx="92">
                  <c:v>3</c:v>
                </c:pt>
                <c:pt idx="93">
                  <c:v>3.8</c:v>
                </c:pt>
                <c:pt idx="94">
                  <c:v>3.3</c:v>
                </c:pt>
                <c:pt idx="95">
                  <c:v>3.6</c:v>
                </c:pt>
                <c:pt idx="96">
                  <c:v>3.2</c:v>
                </c:pt>
                <c:pt idx="97">
                  <c:v>3.6</c:v>
                </c:pt>
                <c:pt idx="98">
                  <c:v>3.5</c:v>
                </c:pt>
                <c:pt idx="99">
                  <c:v>3.7</c:v>
                </c:pt>
                <c:pt idx="100">
                  <c:v>2.7</c:v>
                </c:pt>
                <c:pt idx="101">
                  <c:v>3.1</c:v>
                </c:pt>
                <c:pt idx="102">
                  <c:v>3.4</c:v>
                </c:pt>
                <c:pt idx="103">
                  <c:v>3.3</c:v>
                </c:pt>
                <c:pt idx="104">
                  <c:v>3.4</c:v>
                </c:pt>
                <c:pt idx="105">
                  <c:v>3.5</c:v>
                </c:pt>
                <c:pt idx="106">
                  <c:v>3.9</c:v>
                </c:pt>
                <c:pt idx="107">
                  <c:v>3.5</c:v>
                </c:pt>
                <c:pt idx="108">
                  <c:v>4</c:v>
                </c:pt>
                <c:pt idx="109">
                  <c:v>2.9</c:v>
                </c:pt>
                <c:pt idx="110">
                  <c:v>3.3</c:v>
                </c:pt>
                <c:pt idx="111">
                  <c:v>3.5</c:v>
                </c:pt>
                <c:pt idx="112">
                  <c:v>3.5</c:v>
                </c:pt>
                <c:pt idx="113">
                  <c:v>3.1</c:v>
                </c:pt>
                <c:pt idx="114">
                  <c:v>3.1</c:v>
                </c:pt>
                <c:pt idx="115">
                  <c:v>3.7</c:v>
                </c:pt>
                <c:pt idx="116">
                  <c:v>3.3</c:v>
                </c:pt>
                <c:pt idx="117">
                  <c:v>3.7</c:v>
                </c:pt>
                <c:pt idx="118">
                  <c:v>3</c:v>
                </c:pt>
                <c:pt idx="119">
                  <c:v>3.8</c:v>
                </c:pt>
                <c:pt idx="120">
                  <c:v>3.5</c:v>
                </c:pt>
                <c:pt idx="121">
                  <c:v>3.6</c:v>
                </c:pt>
                <c:pt idx="122">
                  <c:v>3.5</c:v>
                </c:pt>
                <c:pt idx="123">
                  <c:v>3</c:v>
                </c:pt>
                <c:pt idx="124">
                  <c:v>3.8</c:v>
                </c:pt>
                <c:pt idx="125">
                  <c:v>3.5</c:v>
                </c:pt>
                <c:pt idx="126">
                  <c:v>3.6</c:v>
                </c:pt>
                <c:pt idx="127">
                  <c:v>3.8</c:v>
                </c:pt>
                <c:pt idx="128">
                  <c:v>3.6</c:v>
                </c:pt>
                <c:pt idx="129">
                  <c:v>3.3</c:v>
                </c:pt>
                <c:pt idx="130">
                  <c:v>3.2</c:v>
                </c:pt>
                <c:pt idx="131">
                  <c:v>3.3</c:v>
                </c:pt>
                <c:pt idx="132">
                  <c:v>3.6</c:v>
                </c:pt>
                <c:pt idx="133">
                  <c:v>3.8</c:v>
                </c:pt>
                <c:pt idx="134">
                  <c:v>3.3</c:v>
                </c:pt>
                <c:pt idx="135">
                  <c:v>3.2</c:v>
                </c:pt>
                <c:pt idx="136">
                  <c:v>3.3</c:v>
                </c:pt>
                <c:pt idx="137">
                  <c:v>3.6</c:v>
                </c:pt>
                <c:pt idx="138">
                  <c:v>3.4</c:v>
                </c:pt>
                <c:pt idx="139">
                  <c:v>3.7</c:v>
                </c:pt>
                <c:pt idx="140">
                  <c:v>3.3</c:v>
                </c:pt>
              </c:numCache>
            </c:numRef>
          </c:xVal>
          <c:yVal>
            <c:numRef>
              <c:f>'Data + Calc'!$A$2:$A$142</c:f>
              <c:numCache>
                <c:formatCode>General</c:formatCode>
                <c:ptCount val="141"/>
                <c:pt idx="0">
                  <c:v>3</c:v>
                </c:pt>
                <c:pt idx="1">
                  <c:v>3.4</c:v>
                </c:pt>
                <c:pt idx="2">
                  <c:v>3</c:v>
                </c:pt>
                <c:pt idx="3">
                  <c:v>3.5</c:v>
                </c:pt>
                <c:pt idx="4">
                  <c:v>3.6</c:v>
                </c:pt>
                <c:pt idx="5">
                  <c:v>3</c:v>
                </c:pt>
                <c:pt idx="6">
                  <c:v>2.7</c:v>
                </c:pt>
                <c:pt idx="7">
                  <c:v>2.7</c:v>
                </c:pt>
                <c:pt idx="8">
                  <c:v>2.7</c:v>
                </c:pt>
                <c:pt idx="9">
                  <c:v>3.8</c:v>
                </c:pt>
                <c:pt idx="10">
                  <c:v>2.8</c:v>
                </c:pt>
                <c:pt idx="11">
                  <c:v>2.9</c:v>
                </c:pt>
                <c:pt idx="12">
                  <c:v>3</c:v>
                </c:pt>
                <c:pt idx="13">
                  <c:v>2.9</c:v>
                </c:pt>
                <c:pt idx="14">
                  <c:v>3.3</c:v>
                </c:pt>
                <c:pt idx="15">
                  <c:v>2.6</c:v>
                </c:pt>
                <c:pt idx="16">
                  <c:v>2.5</c:v>
                </c:pt>
                <c:pt idx="17">
                  <c:v>2.5</c:v>
                </c:pt>
                <c:pt idx="18">
                  <c:v>2.4</c:v>
                </c:pt>
                <c:pt idx="19">
                  <c:v>3.6</c:v>
                </c:pt>
                <c:pt idx="20">
                  <c:v>2.6</c:v>
                </c:pt>
                <c:pt idx="21">
                  <c:v>2.7</c:v>
                </c:pt>
                <c:pt idx="22">
                  <c:v>2.9</c:v>
                </c:pt>
                <c:pt idx="23">
                  <c:v>3</c:v>
                </c:pt>
                <c:pt idx="24">
                  <c:v>3.3</c:v>
                </c:pt>
                <c:pt idx="25">
                  <c:v>3.1</c:v>
                </c:pt>
                <c:pt idx="26">
                  <c:v>3</c:v>
                </c:pt>
                <c:pt idx="27">
                  <c:v>3.2</c:v>
                </c:pt>
                <c:pt idx="28">
                  <c:v>3</c:v>
                </c:pt>
                <c:pt idx="29">
                  <c:v>3.4</c:v>
                </c:pt>
                <c:pt idx="30">
                  <c:v>2.9</c:v>
                </c:pt>
                <c:pt idx="31">
                  <c:v>3.5</c:v>
                </c:pt>
                <c:pt idx="32">
                  <c:v>3.7</c:v>
                </c:pt>
                <c:pt idx="33">
                  <c:v>3.5</c:v>
                </c:pt>
                <c:pt idx="34">
                  <c:v>2.8</c:v>
                </c:pt>
                <c:pt idx="35">
                  <c:v>2.5</c:v>
                </c:pt>
                <c:pt idx="36">
                  <c:v>3.1</c:v>
                </c:pt>
                <c:pt idx="37">
                  <c:v>3.5</c:v>
                </c:pt>
                <c:pt idx="38">
                  <c:v>3.4</c:v>
                </c:pt>
                <c:pt idx="39">
                  <c:v>3.5</c:v>
                </c:pt>
                <c:pt idx="40">
                  <c:v>2.6</c:v>
                </c:pt>
                <c:pt idx="41">
                  <c:v>2.8</c:v>
                </c:pt>
                <c:pt idx="42">
                  <c:v>2.6</c:v>
                </c:pt>
                <c:pt idx="43">
                  <c:v>3.5</c:v>
                </c:pt>
                <c:pt idx="44">
                  <c:v>4</c:v>
                </c:pt>
                <c:pt idx="45">
                  <c:v>3.8</c:v>
                </c:pt>
                <c:pt idx="46">
                  <c:v>2.8</c:v>
                </c:pt>
                <c:pt idx="47">
                  <c:v>3.5</c:v>
                </c:pt>
                <c:pt idx="48">
                  <c:v>3</c:v>
                </c:pt>
                <c:pt idx="49">
                  <c:v>2.6</c:v>
                </c:pt>
                <c:pt idx="50">
                  <c:v>3</c:v>
                </c:pt>
                <c:pt idx="51">
                  <c:v>3.7</c:v>
                </c:pt>
                <c:pt idx="52">
                  <c:v>3</c:v>
                </c:pt>
                <c:pt idx="53">
                  <c:v>2.9</c:v>
                </c:pt>
                <c:pt idx="54">
                  <c:v>2.6</c:v>
                </c:pt>
                <c:pt idx="55">
                  <c:v>3</c:v>
                </c:pt>
                <c:pt idx="56">
                  <c:v>3.3</c:v>
                </c:pt>
                <c:pt idx="57">
                  <c:v>2.7</c:v>
                </c:pt>
                <c:pt idx="58">
                  <c:v>3</c:v>
                </c:pt>
                <c:pt idx="59">
                  <c:v>3.2</c:v>
                </c:pt>
                <c:pt idx="60">
                  <c:v>2.7</c:v>
                </c:pt>
                <c:pt idx="61">
                  <c:v>3.6</c:v>
                </c:pt>
                <c:pt idx="62">
                  <c:v>2.4</c:v>
                </c:pt>
                <c:pt idx="63">
                  <c:v>2.9</c:v>
                </c:pt>
                <c:pt idx="64">
                  <c:v>3.3</c:v>
                </c:pt>
                <c:pt idx="65">
                  <c:v>3.5</c:v>
                </c:pt>
                <c:pt idx="66">
                  <c:v>3</c:v>
                </c:pt>
                <c:pt idx="67">
                  <c:v>3</c:v>
                </c:pt>
                <c:pt idx="68">
                  <c:v>2.8</c:v>
                </c:pt>
                <c:pt idx="69">
                  <c:v>2.9</c:v>
                </c:pt>
                <c:pt idx="70">
                  <c:v>3.8</c:v>
                </c:pt>
                <c:pt idx="71">
                  <c:v>2.5</c:v>
                </c:pt>
                <c:pt idx="72">
                  <c:v>3</c:v>
                </c:pt>
                <c:pt idx="73">
                  <c:v>3.2</c:v>
                </c:pt>
                <c:pt idx="74">
                  <c:v>2.2000000000000002</c:v>
                </c:pt>
                <c:pt idx="75">
                  <c:v>3.4</c:v>
                </c:pt>
                <c:pt idx="76">
                  <c:v>2.9</c:v>
                </c:pt>
                <c:pt idx="77">
                  <c:v>3.7</c:v>
                </c:pt>
                <c:pt idx="78">
                  <c:v>2.9</c:v>
                </c:pt>
                <c:pt idx="79">
                  <c:v>2.8</c:v>
                </c:pt>
                <c:pt idx="80">
                  <c:v>3.2</c:v>
                </c:pt>
                <c:pt idx="81">
                  <c:v>3.4</c:v>
                </c:pt>
                <c:pt idx="82">
                  <c:v>3</c:v>
                </c:pt>
                <c:pt idx="83">
                  <c:v>2.5</c:v>
                </c:pt>
                <c:pt idx="84">
                  <c:v>3.5</c:v>
                </c:pt>
                <c:pt idx="85">
                  <c:v>3.1</c:v>
                </c:pt>
                <c:pt idx="86">
                  <c:v>2.8</c:v>
                </c:pt>
                <c:pt idx="87">
                  <c:v>2.9</c:v>
                </c:pt>
                <c:pt idx="88">
                  <c:v>2.9</c:v>
                </c:pt>
                <c:pt idx="89">
                  <c:v>3.4</c:v>
                </c:pt>
                <c:pt idx="90">
                  <c:v>3.4</c:v>
                </c:pt>
                <c:pt idx="91">
                  <c:v>3.6</c:v>
                </c:pt>
                <c:pt idx="92">
                  <c:v>3.2</c:v>
                </c:pt>
                <c:pt idx="93">
                  <c:v>3.2</c:v>
                </c:pt>
                <c:pt idx="94">
                  <c:v>2.8</c:v>
                </c:pt>
                <c:pt idx="95">
                  <c:v>3.1</c:v>
                </c:pt>
                <c:pt idx="96">
                  <c:v>2.8</c:v>
                </c:pt>
                <c:pt idx="97">
                  <c:v>3.4</c:v>
                </c:pt>
                <c:pt idx="98">
                  <c:v>2.7</c:v>
                </c:pt>
                <c:pt idx="99">
                  <c:v>3</c:v>
                </c:pt>
                <c:pt idx="100">
                  <c:v>2.5</c:v>
                </c:pt>
                <c:pt idx="101">
                  <c:v>2.5</c:v>
                </c:pt>
                <c:pt idx="102">
                  <c:v>2.7</c:v>
                </c:pt>
                <c:pt idx="103">
                  <c:v>3.6</c:v>
                </c:pt>
                <c:pt idx="104">
                  <c:v>2.9</c:v>
                </c:pt>
                <c:pt idx="105">
                  <c:v>2.8</c:v>
                </c:pt>
                <c:pt idx="106">
                  <c:v>3.9</c:v>
                </c:pt>
                <c:pt idx="107">
                  <c:v>2.8</c:v>
                </c:pt>
                <c:pt idx="108">
                  <c:v>3.9</c:v>
                </c:pt>
                <c:pt idx="109">
                  <c:v>3.2</c:v>
                </c:pt>
                <c:pt idx="110">
                  <c:v>3.3</c:v>
                </c:pt>
                <c:pt idx="111">
                  <c:v>3.3</c:v>
                </c:pt>
                <c:pt idx="112">
                  <c:v>3.2</c:v>
                </c:pt>
                <c:pt idx="113">
                  <c:v>3.1</c:v>
                </c:pt>
                <c:pt idx="114">
                  <c:v>3</c:v>
                </c:pt>
                <c:pt idx="115">
                  <c:v>3.4</c:v>
                </c:pt>
                <c:pt idx="116">
                  <c:v>3.1</c:v>
                </c:pt>
                <c:pt idx="117">
                  <c:v>3.2</c:v>
                </c:pt>
                <c:pt idx="118">
                  <c:v>3.3</c:v>
                </c:pt>
                <c:pt idx="119">
                  <c:v>3</c:v>
                </c:pt>
                <c:pt idx="120">
                  <c:v>2.8</c:v>
                </c:pt>
                <c:pt idx="121">
                  <c:v>2.8</c:v>
                </c:pt>
                <c:pt idx="122">
                  <c:v>2.7</c:v>
                </c:pt>
                <c:pt idx="123">
                  <c:v>2.6</c:v>
                </c:pt>
                <c:pt idx="124">
                  <c:v>2.9</c:v>
                </c:pt>
                <c:pt idx="125">
                  <c:v>3</c:v>
                </c:pt>
                <c:pt idx="126">
                  <c:v>3</c:v>
                </c:pt>
                <c:pt idx="127">
                  <c:v>2.9</c:v>
                </c:pt>
                <c:pt idx="128">
                  <c:v>3.3</c:v>
                </c:pt>
                <c:pt idx="129">
                  <c:v>2.7</c:v>
                </c:pt>
                <c:pt idx="130">
                  <c:v>3</c:v>
                </c:pt>
                <c:pt idx="131">
                  <c:v>2.9</c:v>
                </c:pt>
                <c:pt idx="132">
                  <c:v>3.8</c:v>
                </c:pt>
                <c:pt idx="133">
                  <c:v>2.9</c:v>
                </c:pt>
                <c:pt idx="134">
                  <c:v>3</c:v>
                </c:pt>
                <c:pt idx="135">
                  <c:v>3.2</c:v>
                </c:pt>
                <c:pt idx="136">
                  <c:v>3</c:v>
                </c:pt>
                <c:pt idx="137">
                  <c:v>2.2999999999999998</c:v>
                </c:pt>
                <c:pt idx="138">
                  <c:v>2.8</c:v>
                </c:pt>
                <c:pt idx="139">
                  <c:v>3.4</c:v>
                </c:pt>
                <c:pt idx="140">
                  <c:v>2.8</c:v>
                </c:pt>
              </c:numCache>
            </c:numRef>
          </c:yVal>
          <c:smooth val="0"/>
          <c:extLst>
            <c:ext xmlns:c16="http://schemas.microsoft.com/office/drawing/2014/chart" uri="{C3380CC4-5D6E-409C-BE32-E72D297353CC}">
              <c16:uniqueId val="{00000001-EBFD-4E37-BA22-2CC253970465}"/>
            </c:ext>
          </c:extLst>
        </c:ser>
        <c:ser>
          <c:idx val="1"/>
          <c:order val="1"/>
          <c:tx>
            <c:v>Predicted colGPA</c:v>
          </c:tx>
          <c:spPr>
            <a:ln w="19050">
              <a:noFill/>
            </a:ln>
          </c:spPr>
          <c:xVal>
            <c:numRef>
              <c:f>'Data + Calc'!$B$2:$B$142</c:f>
              <c:numCache>
                <c:formatCode>General</c:formatCode>
                <c:ptCount val="141"/>
                <c:pt idx="0">
                  <c:v>3</c:v>
                </c:pt>
                <c:pt idx="1">
                  <c:v>3.2</c:v>
                </c:pt>
                <c:pt idx="2">
                  <c:v>3.6</c:v>
                </c:pt>
                <c:pt idx="3">
                  <c:v>3.5</c:v>
                </c:pt>
                <c:pt idx="4">
                  <c:v>3.9</c:v>
                </c:pt>
                <c:pt idx="5">
                  <c:v>3.4</c:v>
                </c:pt>
                <c:pt idx="6">
                  <c:v>3.5</c:v>
                </c:pt>
                <c:pt idx="7">
                  <c:v>3</c:v>
                </c:pt>
                <c:pt idx="8">
                  <c:v>3</c:v>
                </c:pt>
                <c:pt idx="9">
                  <c:v>4</c:v>
                </c:pt>
                <c:pt idx="10">
                  <c:v>3</c:v>
                </c:pt>
                <c:pt idx="11">
                  <c:v>3.1</c:v>
                </c:pt>
                <c:pt idx="12">
                  <c:v>3.5</c:v>
                </c:pt>
                <c:pt idx="13">
                  <c:v>3.8</c:v>
                </c:pt>
                <c:pt idx="14">
                  <c:v>3.7</c:v>
                </c:pt>
                <c:pt idx="15">
                  <c:v>3</c:v>
                </c:pt>
                <c:pt idx="16">
                  <c:v>3.5</c:v>
                </c:pt>
                <c:pt idx="17">
                  <c:v>3</c:v>
                </c:pt>
                <c:pt idx="18">
                  <c:v>3</c:v>
                </c:pt>
                <c:pt idx="19">
                  <c:v>3.5</c:v>
                </c:pt>
                <c:pt idx="20">
                  <c:v>3.5</c:v>
                </c:pt>
                <c:pt idx="21">
                  <c:v>3</c:v>
                </c:pt>
                <c:pt idx="22">
                  <c:v>3.6</c:v>
                </c:pt>
                <c:pt idx="23">
                  <c:v>4</c:v>
                </c:pt>
                <c:pt idx="24">
                  <c:v>3.6</c:v>
                </c:pt>
                <c:pt idx="25">
                  <c:v>3.3</c:v>
                </c:pt>
                <c:pt idx="26">
                  <c:v>3.6</c:v>
                </c:pt>
                <c:pt idx="27">
                  <c:v>3.1</c:v>
                </c:pt>
                <c:pt idx="28">
                  <c:v>3.4</c:v>
                </c:pt>
                <c:pt idx="29">
                  <c:v>3.7</c:v>
                </c:pt>
                <c:pt idx="30">
                  <c:v>3.7</c:v>
                </c:pt>
                <c:pt idx="31">
                  <c:v>3.3</c:v>
                </c:pt>
                <c:pt idx="32">
                  <c:v>3.3</c:v>
                </c:pt>
                <c:pt idx="33">
                  <c:v>3.5</c:v>
                </c:pt>
                <c:pt idx="34">
                  <c:v>3.2</c:v>
                </c:pt>
                <c:pt idx="35">
                  <c:v>3.3</c:v>
                </c:pt>
                <c:pt idx="36">
                  <c:v>3.4</c:v>
                </c:pt>
                <c:pt idx="37">
                  <c:v>3.5</c:v>
                </c:pt>
                <c:pt idx="38">
                  <c:v>3.4</c:v>
                </c:pt>
                <c:pt idx="39">
                  <c:v>3.7</c:v>
                </c:pt>
                <c:pt idx="40">
                  <c:v>2.5</c:v>
                </c:pt>
                <c:pt idx="41">
                  <c:v>3.7</c:v>
                </c:pt>
                <c:pt idx="42">
                  <c:v>3</c:v>
                </c:pt>
                <c:pt idx="43">
                  <c:v>3</c:v>
                </c:pt>
                <c:pt idx="44">
                  <c:v>4</c:v>
                </c:pt>
                <c:pt idx="45">
                  <c:v>3.8</c:v>
                </c:pt>
                <c:pt idx="46">
                  <c:v>3</c:v>
                </c:pt>
                <c:pt idx="47">
                  <c:v>3.7</c:v>
                </c:pt>
                <c:pt idx="48">
                  <c:v>3.4</c:v>
                </c:pt>
                <c:pt idx="49">
                  <c:v>2.4</c:v>
                </c:pt>
                <c:pt idx="50">
                  <c:v>3.8</c:v>
                </c:pt>
                <c:pt idx="51">
                  <c:v>4</c:v>
                </c:pt>
                <c:pt idx="52">
                  <c:v>3.5</c:v>
                </c:pt>
                <c:pt idx="53">
                  <c:v>3.4</c:v>
                </c:pt>
                <c:pt idx="54">
                  <c:v>3.6</c:v>
                </c:pt>
                <c:pt idx="55">
                  <c:v>3.2</c:v>
                </c:pt>
                <c:pt idx="56">
                  <c:v>3.8</c:v>
                </c:pt>
                <c:pt idx="57">
                  <c:v>3.3</c:v>
                </c:pt>
                <c:pt idx="58">
                  <c:v>3.4</c:v>
                </c:pt>
                <c:pt idx="59">
                  <c:v>3</c:v>
                </c:pt>
                <c:pt idx="60">
                  <c:v>3.6</c:v>
                </c:pt>
                <c:pt idx="61">
                  <c:v>3.9</c:v>
                </c:pt>
                <c:pt idx="62">
                  <c:v>3</c:v>
                </c:pt>
                <c:pt idx="63">
                  <c:v>3</c:v>
                </c:pt>
                <c:pt idx="64">
                  <c:v>3.3</c:v>
                </c:pt>
                <c:pt idx="65">
                  <c:v>3.3</c:v>
                </c:pt>
                <c:pt idx="66">
                  <c:v>3.2</c:v>
                </c:pt>
                <c:pt idx="67">
                  <c:v>3.4</c:v>
                </c:pt>
                <c:pt idx="68">
                  <c:v>3.7</c:v>
                </c:pt>
                <c:pt idx="69">
                  <c:v>3.4</c:v>
                </c:pt>
                <c:pt idx="70">
                  <c:v>3.9</c:v>
                </c:pt>
                <c:pt idx="71">
                  <c:v>3.6</c:v>
                </c:pt>
                <c:pt idx="72">
                  <c:v>4</c:v>
                </c:pt>
                <c:pt idx="73">
                  <c:v>3.6</c:v>
                </c:pt>
                <c:pt idx="74">
                  <c:v>3</c:v>
                </c:pt>
                <c:pt idx="75">
                  <c:v>2.8</c:v>
                </c:pt>
                <c:pt idx="76">
                  <c:v>3.2</c:v>
                </c:pt>
                <c:pt idx="77">
                  <c:v>2.9</c:v>
                </c:pt>
                <c:pt idx="78">
                  <c:v>2.9</c:v>
                </c:pt>
                <c:pt idx="79">
                  <c:v>3.6</c:v>
                </c:pt>
                <c:pt idx="80">
                  <c:v>3.4</c:v>
                </c:pt>
                <c:pt idx="81">
                  <c:v>3.6</c:v>
                </c:pt>
                <c:pt idx="82">
                  <c:v>3.2</c:v>
                </c:pt>
                <c:pt idx="83">
                  <c:v>3.2</c:v>
                </c:pt>
                <c:pt idx="84">
                  <c:v>3.2</c:v>
                </c:pt>
                <c:pt idx="85">
                  <c:v>3.7</c:v>
                </c:pt>
                <c:pt idx="86">
                  <c:v>2.9</c:v>
                </c:pt>
                <c:pt idx="87">
                  <c:v>3.3</c:v>
                </c:pt>
                <c:pt idx="88">
                  <c:v>3.1</c:v>
                </c:pt>
                <c:pt idx="89">
                  <c:v>3.5</c:v>
                </c:pt>
                <c:pt idx="90">
                  <c:v>3.5</c:v>
                </c:pt>
                <c:pt idx="91">
                  <c:v>3.7</c:v>
                </c:pt>
                <c:pt idx="92">
                  <c:v>3</c:v>
                </c:pt>
                <c:pt idx="93">
                  <c:v>3.8</c:v>
                </c:pt>
                <c:pt idx="94">
                  <c:v>3.3</c:v>
                </c:pt>
                <c:pt idx="95">
                  <c:v>3.6</c:v>
                </c:pt>
                <c:pt idx="96">
                  <c:v>3.2</c:v>
                </c:pt>
                <c:pt idx="97">
                  <c:v>3.6</c:v>
                </c:pt>
                <c:pt idx="98">
                  <c:v>3.5</c:v>
                </c:pt>
                <c:pt idx="99">
                  <c:v>3.7</c:v>
                </c:pt>
                <c:pt idx="100">
                  <c:v>2.7</c:v>
                </c:pt>
                <c:pt idx="101">
                  <c:v>3.1</c:v>
                </c:pt>
                <c:pt idx="102">
                  <c:v>3.4</c:v>
                </c:pt>
                <c:pt idx="103">
                  <c:v>3.3</c:v>
                </c:pt>
                <c:pt idx="104">
                  <c:v>3.4</c:v>
                </c:pt>
                <c:pt idx="105">
                  <c:v>3.5</c:v>
                </c:pt>
                <c:pt idx="106">
                  <c:v>3.9</c:v>
                </c:pt>
                <c:pt idx="107">
                  <c:v>3.5</c:v>
                </c:pt>
                <c:pt idx="108">
                  <c:v>4</c:v>
                </c:pt>
                <c:pt idx="109">
                  <c:v>2.9</c:v>
                </c:pt>
                <c:pt idx="110">
                  <c:v>3.3</c:v>
                </c:pt>
                <c:pt idx="111">
                  <c:v>3.5</c:v>
                </c:pt>
                <c:pt idx="112">
                  <c:v>3.5</c:v>
                </c:pt>
                <c:pt idx="113">
                  <c:v>3.1</c:v>
                </c:pt>
                <c:pt idx="114">
                  <c:v>3.1</c:v>
                </c:pt>
                <c:pt idx="115">
                  <c:v>3.7</c:v>
                </c:pt>
                <c:pt idx="116">
                  <c:v>3.3</c:v>
                </c:pt>
                <c:pt idx="117">
                  <c:v>3.7</c:v>
                </c:pt>
                <c:pt idx="118">
                  <c:v>3</c:v>
                </c:pt>
                <c:pt idx="119">
                  <c:v>3.8</c:v>
                </c:pt>
                <c:pt idx="120">
                  <c:v>3.5</c:v>
                </c:pt>
                <c:pt idx="121">
                  <c:v>3.6</c:v>
                </c:pt>
                <c:pt idx="122">
                  <c:v>3.5</c:v>
                </c:pt>
                <c:pt idx="123">
                  <c:v>3</c:v>
                </c:pt>
                <c:pt idx="124">
                  <c:v>3.8</c:v>
                </c:pt>
                <c:pt idx="125">
                  <c:v>3.5</c:v>
                </c:pt>
                <c:pt idx="126">
                  <c:v>3.6</c:v>
                </c:pt>
                <c:pt idx="127">
                  <c:v>3.8</c:v>
                </c:pt>
                <c:pt idx="128">
                  <c:v>3.6</c:v>
                </c:pt>
                <c:pt idx="129">
                  <c:v>3.3</c:v>
                </c:pt>
                <c:pt idx="130">
                  <c:v>3.2</c:v>
                </c:pt>
                <c:pt idx="131">
                  <c:v>3.3</c:v>
                </c:pt>
                <c:pt idx="132">
                  <c:v>3.6</c:v>
                </c:pt>
                <c:pt idx="133">
                  <c:v>3.8</c:v>
                </c:pt>
                <c:pt idx="134">
                  <c:v>3.3</c:v>
                </c:pt>
                <c:pt idx="135">
                  <c:v>3.2</c:v>
                </c:pt>
                <c:pt idx="136">
                  <c:v>3.3</c:v>
                </c:pt>
                <c:pt idx="137">
                  <c:v>3.6</c:v>
                </c:pt>
                <c:pt idx="138">
                  <c:v>3.4</c:v>
                </c:pt>
                <c:pt idx="139">
                  <c:v>3.7</c:v>
                </c:pt>
                <c:pt idx="140">
                  <c:v>3.3</c:v>
                </c:pt>
              </c:numCache>
            </c:numRef>
          </c:xVal>
          <c:yVal>
            <c:numRef>
              <c:f>'Data + Calc'!$G$28:$G$168</c:f>
              <c:numCache>
                <c:formatCode>General</c:formatCode>
                <c:ptCount val="141"/>
                <c:pt idx="0">
                  <c:v>2.7679009569181199</c:v>
                </c:pt>
                <c:pt idx="1">
                  <c:v>3.060651162309064</c:v>
                </c:pt>
                <c:pt idx="2">
                  <c:v>3.2548180827814437</c:v>
                </c:pt>
                <c:pt idx="3">
                  <c:v>3.2283567039936765</c:v>
                </c:pt>
                <c:pt idx="4">
                  <c:v>3.4078033902458378</c:v>
                </c:pt>
                <c:pt idx="5">
                  <c:v>3.1577346225452541</c:v>
                </c:pt>
                <c:pt idx="6">
                  <c:v>3.1989162355532397</c:v>
                </c:pt>
                <c:pt idx="7">
                  <c:v>2.6995080527811783</c:v>
                </c:pt>
                <c:pt idx="8">
                  <c:v>2.7679009569181199</c:v>
                </c:pt>
                <c:pt idx="9">
                  <c:v>3.3927081998550257</c:v>
                </c:pt>
                <c:pt idx="10">
                  <c:v>2.7384604884776831</c:v>
                </c:pt>
                <c:pt idx="11">
                  <c:v>2.9069159425034825</c:v>
                </c:pt>
                <c:pt idx="12">
                  <c:v>3.1694757671128033</c:v>
                </c:pt>
                <c:pt idx="13">
                  <c:v>3.132002596386593</c:v>
                </c:pt>
                <c:pt idx="14">
                  <c:v>3.1981663232120523</c:v>
                </c:pt>
                <c:pt idx="15">
                  <c:v>2.6847878185609604</c:v>
                </c:pt>
                <c:pt idx="16">
                  <c:v>2.9253446190054762</c:v>
                </c:pt>
                <c:pt idx="17">
                  <c:v>2.5480020102870786</c:v>
                </c:pt>
                <c:pt idx="18">
                  <c:v>2.7679009569181199</c:v>
                </c:pt>
                <c:pt idx="19">
                  <c:v>3.1746840340769538</c:v>
                </c:pt>
                <c:pt idx="20">
                  <c:v>2.9495768204817621</c:v>
                </c:pt>
                <c:pt idx="21">
                  <c:v>2.8804545637157153</c:v>
                </c:pt>
                <c:pt idx="22">
                  <c:v>3.186425178644503</c:v>
                </c:pt>
                <c:pt idx="23">
                  <c:v>3.4048243005931687</c:v>
                </c:pt>
                <c:pt idx="24">
                  <c:v>3.191633445608653</c:v>
                </c:pt>
                <c:pt idx="25">
                  <c:v>3.0187196369598905</c:v>
                </c:pt>
                <c:pt idx="26">
                  <c:v>3.103312040287344</c:v>
                </c:pt>
                <c:pt idx="27">
                  <c:v>2.8774754740630462</c:v>
                </c:pt>
                <c:pt idx="28">
                  <c:v>3.0988536856643814</c:v>
                </c:pt>
                <c:pt idx="29">
                  <c:v>3.2250026581704132</c:v>
                </c:pt>
                <c:pt idx="30">
                  <c:v>3.1245651521109612</c:v>
                </c:pt>
                <c:pt idx="31">
                  <c:v>3.0039994027396726</c:v>
                </c:pt>
                <c:pt idx="32">
                  <c:v>3.0723923068766132</c:v>
                </c:pt>
                <c:pt idx="33">
                  <c:v>3.1841960013330217</c:v>
                </c:pt>
                <c:pt idx="34">
                  <c:v>3.0364189608327776</c:v>
                </c:pt>
                <c:pt idx="35">
                  <c:v>3.0334398711801089</c:v>
                </c:pt>
                <c:pt idx="36">
                  <c:v>3.086737584926238</c:v>
                </c:pt>
                <c:pt idx="37">
                  <c:v>3.1010828629758627</c:v>
                </c:pt>
                <c:pt idx="38">
                  <c:v>3.1308982875868927</c:v>
                </c:pt>
                <c:pt idx="39">
                  <c:v>3.251838993128775</c:v>
                </c:pt>
                <c:pt idx="40">
                  <c:v>2.7187072013364406</c:v>
                </c:pt>
                <c:pt idx="41">
                  <c:v>3.251838993128775</c:v>
                </c:pt>
                <c:pt idx="42">
                  <c:v>2.7973414253585562</c:v>
                </c:pt>
                <c:pt idx="43">
                  <c:v>2.8215736268348421</c:v>
                </c:pt>
                <c:pt idx="44">
                  <c:v>3.419544534813387</c:v>
                </c:pt>
                <c:pt idx="45">
                  <c:v>3.2540681704402568</c:v>
                </c:pt>
                <c:pt idx="46">
                  <c:v>2.6016746802038013</c:v>
                </c:pt>
                <c:pt idx="47">
                  <c:v>3.1834460889918339</c:v>
                </c:pt>
                <c:pt idx="48">
                  <c:v>2.976788111610718</c:v>
                </c:pt>
                <c:pt idx="49">
                  <c:v>2.6480851198880182</c:v>
                </c:pt>
                <c:pt idx="50">
                  <c:v>3.1804669993391657</c:v>
                </c:pt>
                <c:pt idx="51">
                  <c:v>3.3217111622360096</c:v>
                </c:pt>
                <c:pt idx="52">
                  <c:v>3.140035298672367</c:v>
                </c:pt>
                <c:pt idx="53">
                  <c:v>3.1040619526285318</c:v>
                </c:pt>
                <c:pt idx="54">
                  <c:v>3.0686633048827567</c:v>
                </c:pt>
                <c:pt idx="55">
                  <c:v>2.9385855882554006</c:v>
                </c:pt>
                <c:pt idx="56">
                  <c:v>3.3250652080592724</c:v>
                </c:pt>
                <c:pt idx="57">
                  <c:v>2.9356064986027315</c:v>
                </c:pt>
                <c:pt idx="58">
                  <c:v>3.1871750909856909</c:v>
                </c:pt>
                <c:pt idx="59">
                  <c:v>2.9782879362930927</c:v>
                </c:pt>
                <c:pt idx="60">
                  <c:v>3.186425178644503</c:v>
                </c:pt>
                <c:pt idx="61">
                  <c:v>3.2952497834482424</c:v>
                </c:pt>
                <c:pt idx="62">
                  <c:v>2.7384604884776831</c:v>
                </c:pt>
                <c:pt idx="63">
                  <c:v>2.8951747979359337</c:v>
                </c:pt>
                <c:pt idx="64">
                  <c:v>3.0481601054003273</c:v>
                </c:pt>
                <c:pt idx="65">
                  <c:v>3.119157143019343</c:v>
                </c:pt>
                <c:pt idx="66">
                  <c:v>2.8649844171543091</c:v>
                </c:pt>
                <c:pt idx="67">
                  <c:v>3.1871750909856909</c:v>
                </c:pt>
                <c:pt idx="68">
                  <c:v>3.2959996957894298</c:v>
                </c:pt>
                <c:pt idx="69">
                  <c:v>3.1724548567654725</c:v>
                </c:pt>
                <c:pt idx="70">
                  <c:v>3.2710175819719565</c:v>
                </c:pt>
                <c:pt idx="71">
                  <c:v>3.0591513376266892</c:v>
                </c:pt>
                <c:pt idx="72">
                  <c:v>3.336431396456228</c:v>
                </c:pt>
                <c:pt idx="73">
                  <c:v>3.0981037733231935</c:v>
                </c:pt>
                <c:pt idx="74">
                  <c:v>2.9782879362930927</c:v>
                </c:pt>
                <c:pt idx="75">
                  <c:v>2.8959247102771206</c:v>
                </c:pt>
                <c:pt idx="76">
                  <c:v>3.0459309280888456</c:v>
                </c:pt>
                <c:pt idx="77">
                  <c:v>2.883433653368384</c:v>
                </c:pt>
                <c:pt idx="78">
                  <c:v>2.8539931849279472</c:v>
                </c:pt>
                <c:pt idx="79">
                  <c:v>3.1838210451624276</c:v>
                </c:pt>
                <c:pt idx="80">
                  <c:v>3.1040619526285318</c:v>
                </c:pt>
                <c:pt idx="81">
                  <c:v>3.1691008109422092</c:v>
                </c:pt>
                <c:pt idx="82">
                  <c:v>2.9974665251362733</c:v>
                </c:pt>
                <c:pt idx="83">
                  <c:v>2.8944248855947459</c:v>
                </c:pt>
                <c:pt idx="84">
                  <c:v>2.8597761501901586</c:v>
                </c:pt>
                <c:pt idx="85">
                  <c:v>3.2276067916524886</c:v>
                </c:pt>
                <c:pt idx="86">
                  <c:v>2.9076658548446699</c:v>
                </c:pt>
                <c:pt idx="87">
                  <c:v>3.0039994027396726</c:v>
                </c:pt>
                <c:pt idx="88">
                  <c:v>2.8532432725867602</c:v>
                </c:pt>
                <c:pt idx="89">
                  <c:v>3.1841960013330217</c:v>
                </c:pt>
                <c:pt idx="90">
                  <c:v>3.1694757671128033</c:v>
                </c:pt>
                <c:pt idx="91">
                  <c:v>3.0024995780572974</c:v>
                </c:pt>
                <c:pt idx="92">
                  <c:v>2.9427894174835845</c:v>
                </c:pt>
                <c:pt idx="93">
                  <c:v>3.2393479362200384</c:v>
                </c:pt>
                <c:pt idx="94">
                  <c:v>3.0576720726563953</c:v>
                </c:pt>
                <c:pt idx="95">
                  <c:v>3.1959371459005705</c:v>
                </c:pt>
                <c:pt idx="96">
                  <c:v>2.9775380239519049</c:v>
                </c:pt>
                <c:pt idx="97">
                  <c:v>3.0201989019301845</c:v>
                </c:pt>
                <c:pt idx="98">
                  <c:v>3.2577971724341128</c:v>
                </c:pt>
                <c:pt idx="99">
                  <c:v>3.266559227348993</c:v>
                </c:pt>
                <c:pt idx="100">
                  <c:v>2.8279067623107732</c:v>
                </c:pt>
                <c:pt idx="101">
                  <c:v>2.9216361767237009</c:v>
                </c:pt>
                <c:pt idx="102">
                  <c:v>3.0304607815274403</c:v>
                </c:pt>
                <c:pt idx="103">
                  <c:v>3.1018327753170496</c:v>
                </c:pt>
                <c:pt idx="104">
                  <c:v>3.0451810157476586</c:v>
                </c:pt>
                <c:pt idx="105">
                  <c:v>3.130523331416299</c:v>
                </c:pt>
                <c:pt idx="106">
                  <c:v>3.3783629218054014</c:v>
                </c:pt>
                <c:pt idx="107">
                  <c:v>2.9885292561782668</c:v>
                </c:pt>
                <c:pt idx="108">
                  <c:v>3.419544534813387</c:v>
                </c:pt>
                <c:pt idx="109">
                  <c:v>2.9128741218088203</c:v>
                </c:pt>
                <c:pt idx="110">
                  <c:v>2.9356064986027315</c:v>
                </c:pt>
                <c:pt idx="111">
                  <c:v>3.0179697246187036</c:v>
                </c:pt>
                <c:pt idx="112">
                  <c:v>3.1694757671128033</c:v>
                </c:pt>
                <c:pt idx="113">
                  <c:v>2.9017076755393321</c:v>
                </c:pt>
                <c:pt idx="114">
                  <c:v>2.8921957082832646</c:v>
                </c:pt>
                <c:pt idx="115">
                  <c:v>2.9393149408845067</c:v>
                </c:pt>
                <c:pt idx="116">
                  <c:v>2.9208862643825135</c:v>
                </c:pt>
                <c:pt idx="117">
                  <c:v>3.0856127164144569</c:v>
                </c:pt>
                <c:pt idx="118">
                  <c:v>2.9635677020728743</c:v>
                </c:pt>
                <c:pt idx="119">
                  <c:v>3.1951872335593836</c:v>
                </c:pt>
                <c:pt idx="120">
                  <c:v>3.0716423945354259</c:v>
                </c:pt>
                <c:pt idx="121">
                  <c:v>2.9907584334897477</c:v>
                </c:pt>
                <c:pt idx="122">
                  <c:v>2.8959041505650398</c:v>
                </c:pt>
                <c:pt idx="123">
                  <c:v>2.8215736268348421</c:v>
                </c:pt>
                <c:pt idx="124">
                  <c:v>3.209907467779602</c:v>
                </c:pt>
                <c:pt idx="125">
                  <c:v>3.04741019305914</c:v>
                </c:pt>
                <c:pt idx="126">
                  <c:v>3.1959371459005705</c:v>
                </c:pt>
                <c:pt idx="127">
                  <c:v>3.1415145636426614</c:v>
                </c:pt>
                <c:pt idx="128">
                  <c:v>3.2548180827814437</c:v>
                </c:pt>
                <c:pt idx="129">
                  <c:v>3.0039994027396726</c:v>
                </c:pt>
                <c:pt idx="130">
                  <c:v>2.9333773212912502</c:v>
                </c:pt>
                <c:pt idx="131">
                  <c:v>2.9061660301622951</c:v>
                </c:pt>
                <c:pt idx="132">
                  <c:v>3.2548180827814437</c:v>
                </c:pt>
                <c:pt idx="133">
                  <c:v>3.396062245678289</c:v>
                </c:pt>
                <c:pt idx="134">
                  <c:v>3.0723923068766132</c:v>
                </c:pt>
                <c:pt idx="135">
                  <c:v>2.9870499912079724</c:v>
                </c:pt>
                <c:pt idx="136">
                  <c:v>3.0871125410968316</c:v>
                </c:pt>
                <c:pt idx="137">
                  <c:v>3.1569847102040662</c:v>
                </c:pt>
                <c:pt idx="138">
                  <c:v>3.0988536856643814</c:v>
                </c:pt>
                <c:pt idx="139">
                  <c:v>3.0466602807179521</c:v>
                </c:pt>
                <c:pt idx="140">
                  <c:v>2.9113742971264451</c:v>
                </c:pt>
              </c:numCache>
            </c:numRef>
          </c:yVal>
          <c:smooth val="0"/>
          <c:extLst>
            <c:ext xmlns:c16="http://schemas.microsoft.com/office/drawing/2014/chart" uri="{C3380CC4-5D6E-409C-BE32-E72D297353CC}">
              <c16:uniqueId val="{00000002-EBFD-4E37-BA22-2CC253970465}"/>
            </c:ext>
          </c:extLst>
        </c:ser>
        <c:dLbls>
          <c:showLegendKey val="0"/>
          <c:showVal val="0"/>
          <c:showCatName val="0"/>
          <c:showSerName val="0"/>
          <c:showPercent val="0"/>
          <c:showBubbleSize val="0"/>
        </c:dLbls>
        <c:axId val="1475649919"/>
        <c:axId val="64290127"/>
      </c:scatterChart>
      <c:valAx>
        <c:axId val="1475649919"/>
        <c:scaling>
          <c:orientation val="minMax"/>
        </c:scaling>
        <c:delete val="0"/>
        <c:axPos val="b"/>
        <c:title>
          <c:tx>
            <c:rich>
              <a:bodyPr/>
              <a:lstStyle/>
              <a:p>
                <a:pPr>
                  <a:defRPr/>
                </a:pPr>
                <a:r>
                  <a:rPr lang="en-US"/>
                  <a:t>hsGPA</a:t>
                </a:r>
              </a:p>
            </c:rich>
          </c:tx>
          <c:overlay val="0"/>
        </c:title>
        <c:numFmt formatCode="General" sourceLinked="1"/>
        <c:majorTickMark val="out"/>
        <c:minorTickMark val="none"/>
        <c:tickLblPos val="nextTo"/>
        <c:crossAx val="64290127"/>
        <c:crosses val="autoZero"/>
        <c:crossBetween val="midCat"/>
      </c:valAx>
      <c:valAx>
        <c:axId val="64290127"/>
        <c:scaling>
          <c:orientation val="minMax"/>
        </c:scaling>
        <c:delete val="0"/>
        <c:axPos val="l"/>
        <c:title>
          <c:tx>
            <c:rich>
              <a:bodyPr/>
              <a:lstStyle/>
              <a:p>
                <a:pPr>
                  <a:defRPr/>
                </a:pPr>
                <a:r>
                  <a:rPr lang="en-US"/>
                  <a:t>colGPA</a:t>
                </a:r>
              </a:p>
            </c:rich>
          </c:tx>
          <c:overlay val="0"/>
        </c:title>
        <c:numFmt formatCode="General" sourceLinked="1"/>
        <c:majorTickMark val="out"/>
        <c:minorTickMark val="none"/>
        <c:tickLblPos val="nextTo"/>
        <c:crossAx val="1475649919"/>
        <c:crosses val="autoZero"/>
        <c:crossBetween val="midCat"/>
      </c:valAx>
    </c:plotArea>
    <c:legend>
      <c:legendPos val="r"/>
      <c:overlay val="0"/>
    </c:legend>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ACT Line Fit  Plot</a:t>
            </a:r>
          </a:p>
        </c:rich>
      </c:tx>
      <c:overlay val="0"/>
    </c:title>
    <c:autoTitleDeleted val="0"/>
    <c:plotArea>
      <c:layout/>
      <c:scatterChart>
        <c:scatterStyle val="lineMarker"/>
        <c:varyColors val="0"/>
        <c:ser>
          <c:idx val="0"/>
          <c:order val="0"/>
          <c:tx>
            <c:v>colGPA</c:v>
          </c:tx>
          <c:spPr>
            <a:ln w="19050">
              <a:noFill/>
            </a:ln>
          </c:spPr>
          <c:xVal>
            <c:numRef>
              <c:f>'Data + Calc'!$C$2:$C$142</c:f>
              <c:numCache>
                <c:formatCode>General</c:formatCode>
                <c:ptCount val="141"/>
                <c:pt idx="0">
                  <c:v>21</c:v>
                </c:pt>
                <c:pt idx="1">
                  <c:v>24</c:v>
                </c:pt>
                <c:pt idx="2">
                  <c:v>26</c:v>
                </c:pt>
                <c:pt idx="3">
                  <c:v>27</c:v>
                </c:pt>
                <c:pt idx="4">
                  <c:v>28</c:v>
                </c:pt>
                <c:pt idx="5">
                  <c:v>25</c:v>
                </c:pt>
                <c:pt idx="6">
                  <c:v>25</c:v>
                </c:pt>
                <c:pt idx="7">
                  <c:v>22</c:v>
                </c:pt>
                <c:pt idx="8">
                  <c:v>21</c:v>
                </c:pt>
                <c:pt idx="9">
                  <c:v>27</c:v>
                </c:pt>
                <c:pt idx="10">
                  <c:v>19</c:v>
                </c:pt>
                <c:pt idx="11">
                  <c:v>22</c:v>
                </c:pt>
                <c:pt idx="12">
                  <c:v>23</c:v>
                </c:pt>
                <c:pt idx="13">
                  <c:v>29</c:v>
                </c:pt>
                <c:pt idx="14">
                  <c:v>25</c:v>
                </c:pt>
                <c:pt idx="15">
                  <c:v>21</c:v>
                </c:pt>
                <c:pt idx="16">
                  <c:v>29</c:v>
                </c:pt>
                <c:pt idx="17">
                  <c:v>23</c:v>
                </c:pt>
                <c:pt idx="18">
                  <c:v>21</c:v>
                </c:pt>
                <c:pt idx="19">
                  <c:v>29</c:v>
                </c:pt>
                <c:pt idx="20">
                  <c:v>25</c:v>
                </c:pt>
                <c:pt idx="21">
                  <c:v>23</c:v>
                </c:pt>
                <c:pt idx="22">
                  <c:v>27</c:v>
                </c:pt>
                <c:pt idx="23">
                  <c:v>25</c:v>
                </c:pt>
                <c:pt idx="24">
                  <c:v>33</c:v>
                </c:pt>
                <c:pt idx="25">
                  <c:v>24</c:v>
                </c:pt>
                <c:pt idx="26">
                  <c:v>27</c:v>
                </c:pt>
                <c:pt idx="27">
                  <c:v>20</c:v>
                </c:pt>
                <c:pt idx="28">
                  <c:v>21</c:v>
                </c:pt>
                <c:pt idx="29">
                  <c:v>24</c:v>
                </c:pt>
                <c:pt idx="30">
                  <c:v>20</c:v>
                </c:pt>
                <c:pt idx="31">
                  <c:v>23</c:v>
                </c:pt>
                <c:pt idx="32">
                  <c:v>22</c:v>
                </c:pt>
                <c:pt idx="33">
                  <c:v>24</c:v>
                </c:pt>
                <c:pt idx="34">
                  <c:v>28</c:v>
                </c:pt>
                <c:pt idx="35">
                  <c:v>25</c:v>
                </c:pt>
                <c:pt idx="36">
                  <c:v>23</c:v>
                </c:pt>
                <c:pt idx="37">
                  <c:v>24</c:v>
                </c:pt>
                <c:pt idx="38">
                  <c:v>26</c:v>
                </c:pt>
                <c:pt idx="39">
                  <c:v>23</c:v>
                </c:pt>
                <c:pt idx="40">
                  <c:v>26</c:v>
                </c:pt>
                <c:pt idx="41">
                  <c:v>23</c:v>
                </c:pt>
                <c:pt idx="42">
                  <c:v>23</c:v>
                </c:pt>
                <c:pt idx="43">
                  <c:v>19</c:v>
                </c:pt>
                <c:pt idx="44">
                  <c:v>26</c:v>
                </c:pt>
                <c:pt idx="45">
                  <c:v>26</c:v>
                </c:pt>
                <c:pt idx="46">
                  <c:v>21</c:v>
                </c:pt>
                <c:pt idx="47">
                  <c:v>24</c:v>
                </c:pt>
                <c:pt idx="48">
                  <c:v>24</c:v>
                </c:pt>
                <c:pt idx="49">
                  <c:v>24</c:v>
                </c:pt>
                <c:pt idx="50">
                  <c:v>21</c:v>
                </c:pt>
                <c:pt idx="51">
                  <c:v>25</c:v>
                </c:pt>
                <c:pt idx="52">
                  <c:v>21</c:v>
                </c:pt>
                <c:pt idx="53">
                  <c:v>27</c:v>
                </c:pt>
                <c:pt idx="54">
                  <c:v>19</c:v>
                </c:pt>
                <c:pt idx="55">
                  <c:v>27</c:v>
                </c:pt>
                <c:pt idx="56">
                  <c:v>28</c:v>
                </c:pt>
                <c:pt idx="57">
                  <c:v>24</c:v>
                </c:pt>
                <c:pt idx="58">
                  <c:v>27</c:v>
                </c:pt>
                <c:pt idx="59">
                  <c:v>24</c:v>
                </c:pt>
                <c:pt idx="60">
                  <c:v>27</c:v>
                </c:pt>
                <c:pt idx="61">
                  <c:v>26</c:v>
                </c:pt>
                <c:pt idx="62">
                  <c:v>19</c:v>
                </c:pt>
                <c:pt idx="63">
                  <c:v>24</c:v>
                </c:pt>
                <c:pt idx="64">
                  <c:v>26</c:v>
                </c:pt>
                <c:pt idx="65">
                  <c:v>28</c:v>
                </c:pt>
                <c:pt idx="66">
                  <c:v>22</c:v>
                </c:pt>
                <c:pt idx="67">
                  <c:v>27</c:v>
                </c:pt>
                <c:pt idx="68">
                  <c:v>26</c:v>
                </c:pt>
                <c:pt idx="69">
                  <c:v>26</c:v>
                </c:pt>
                <c:pt idx="70">
                  <c:v>30</c:v>
                </c:pt>
                <c:pt idx="71">
                  <c:v>24</c:v>
                </c:pt>
                <c:pt idx="72">
                  <c:v>26</c:v>
                </c:pt>
                <c:pt idx="73">
                  <c:v>21</c:v>
                </c:pt>
                <c:pt idx="74">
                  <c:v>24</c:v>
                </c:pt>
                <c:pt idx="75">
                  <c:v>24</c:v>
                </c:pt>
                <c:pt idx="76">
                  <c:v>23</c:v>
                </c:pt>
                <c:pt idx="77">
                  <c:v>26</c:v>
                </c:pt>
                <c:pt idx="78">
                  <c:v>24</c:v>
                </c:pt>
                <c:pt idx="79">
                  <c:v>24</c:v>
                </c:pt>
                <c:pt idx="80">
                  <c:v>27</c:v>
                </c:pt>
                <c:pt idx="81">
                  <c:v>23</c:v>
                </c:pt>
                <c:pt idx="82">
                  <c:v>31</c:v>
                </c:pt>
                <c:pt idx="83">
                  <c:v>24</c:v>
                </c:pt>
                <c:pt idx="84">
                  <c:v>16</c:v>
                </c:pt>
                <c:pt idx="85">
                  <c:v>27</c:v>
                </c:pt>
                <c:pt idx="86">
                  <c:v>22</c:v>
                </c:pt>
                <c:pt idx="87">
                  <c:v>23</c:v>
                </c:pt>
                <c:pt idx="88">
                  <c:v>24</c:v>
                </c:pt>
                <c:pt idx="89">
                  <c:v>24</c:v>
                </c:pt>
                <c:pt idx="90">
                  <c:v>23</c:v>
                </c:pt>
                <c:pt idx="91">
                  <c:v>23</c:v>
                </c:pt>
                <c:pt idx="92">
                  <c:v>23</c:v>
                </c:pt>
                <c:pt idx="93">
                  <c:v>25</c:v>
                </c:pt>
                <c:pt idx="94">
                  <c:v>21</c:v>
                </c:pt>
                <c:pt idx="95">
                  <c:v>22</c:v>
                </c:pt>
                <c:pt idx="96">
                  <c:v>24</c:v>
                </c:pt>
                <c:pt idx="97">
                  <c:v>27</c:v>
                </c:pt>
                <c:pt idx="98">
                  <c:v>29</c:v>
                </c:pt>
                <c:pt idx="99">
                  <c:v>24</c:v>
                </c:pt>
                <c:pt idx="100">
                  <c:v>25</c:v>
                </c:pt>
                <c:pt idx="101">
                  <c:v>23</c:v>
                </c:pt>
                <c:pt idx="102">
                  <c:v>22</c:v>
                </c:pt>
                <c:pt idx="103">
                  <c:v>24</c:v>
                </c:pt>
                <c:pt idx="104">
                  <c:v>23</c:v>
                </c:pt>
                <c:pt idx="105">
                  <c:v>26</c:v>
                </c:pt>
                <c:pt idx="106">
                  <c:v>26</c:v>
                </c:pt>
                <c:pt idx="107">
                  <c:v>22</c:v>
                </c:pt>
                <c:pt idx="108">
                  <c:v>26</c:v>
                </c:pt>
                <c:pt idx="109">
                  <c:v>28</c:v>
                </c:pt>
                <c:pt idx="110">
                  <c:v>24</c:v>
                </c:pt>
                <c:pt idx="111">
                  <c:v>24</c:v>
                </c:pt>
                <c:pt idx="112">
                  <c:v>23</c:v>
                </c:pt>
                <c:pt idx="113">
                  <c:v>16</c:v>
                </c:pt>
                <c:pt idx="114">
                  <c:v>21</c:v>
                </c:pt>
                <c:pt idx="115">
                  <c:v>30</c:v>
                </c:pt>
                <c:pt idx="116">
                  <c:v>23</c:v>
                </c:pt>
                <c:pt idx="117">
                  <c:v>23</c:v>
                </c:pt>
                <c:pt idx="118">
                  <c:v>23</c:v>
                </c:pt>
                <c:pt idx="119">
                  <c:v>22</c:v>
                </c:pt>
                <c:pt idx="120">
                  <c:v>22</c:v>
                </c:pt>
                <c:pt idx="121">
                  <c:v>25</c:v>
                </c:pt>
                <c:pt idx="122">
                  <c:v>27</c:v>
                </c:pt>
                <c:pt idx="123">
                  <c:v>19</c:v>
                </c:pt>
                <c:pt idx="124">
                  <c:v>23</c:v>
                </c:pt>
                <c:pt idx="125">
                  <c:v>26</c:v>
                </c:pt>
                <c:pt idx="126">
                  <c:v>22</c:v>
                </c:pt>
                <c:pt idx="127">
                  <c:v>24</c:v>
                </c:pt>
                <c:pt idx="128">
                  <c:v>26</c:v>
                </c:pt>
                <c:pt idx="129">
                  <c:v>23</c:v>
                </c:pt>
                <c:pt idx="130">
                  <c:v>21</c:v>
                </c:pt>
                <c:pt idx="131">
                  <c:v>22</c:v>
                </c:pt>
                <c:pt idx="132">
                  <c:v>26</c:v>
                </c:pt>
                <c:pt idx="133">
                  <c:v>30</c:v>
                </c:pt>
                <c:pt idx="134">
                  <c:v>22</c:v>
                </c:pt>
                <c:pt idx="135">
                  <c:v>19</c:v>
                </c:pt>
                <c:pt idx="136">
                  <c:v>23</c:v>
                </c:pt>
                <c:pt idx="137">
                  <c:v>25</c:v>
                </c:pt>
                <c:pt idx="138">
                  <c:v>21</c:v>
                </c:pt>
                <c:pt idx="139">
                  <c:v>26</c:v>
                </c:pt>
                <c:pt idx="140">
                  <c:v>28</c:v>
                </c:pt>
              </c:numCache>
            </c:numRef>
          </c:xVal>
          <c:yVal>
            <c:numRef>
              <c:f>'Data + Calc'!$A$2:$A$142</c:f>
              <c:numCache>
                <c:formatCode>General</c:formatCode>
                <c:ptCount val="141"/>
                <c:pt idx="0">
                  <c:v>3</c:v>
                </c:pt>
                <c:pt idx="1">
                  <c:v>3.4</c:v>
                </c:pt>
                <c:pt idx="2">
                  <c:v>3</c:v>
                </c:pt>
                <c:pt idx="3">
                  <c:v>3.5</c:v>
                </c:pt>
                <c:pt idx="4">
                  <c:v>3.6</c:v>
                </c:pt>
                <c:pt idx="5">
                  <c:v>3</c:v>
                </c:pt>
                <c:pt idx="6">
                  <c:v>2.7</c:v>
                </c:pt>
                <c:pt idx="7">
                  <c:v>2.7</c:v>
                </c:pt>
                <c:pt idx="8">
                  <c:v>2.7</c:v>
                </c:pt>
                <c:pt idx="9">
                  <c:v>3.8</c:v>
                </c:pt>
                <c:pt idx="10">
                  <c:v>2.8</c:v>
                </c:pt>
                <c:pt idx="11">
                  <c:v>2.9</c:v>
                </c:pt>
                <c:pt idx="12">
                  <c:v>3</c:v>
                </c:pt>
                <c:pt idx="13">
                  <c:v>2.9</c:v>
                </c:pt>
                <c:pt idx="14">
                  <c:v>3.3</c:v>
                </c:pt>
                <c:pt idx="15">
                  <c:v>2.6</c:v>
                </c:pt>
                <c:pt idx="16">
                  <c:v>2.5</c:v>
                </c:pt>
                <c:pt idx="17">
                  <c:v>2.5</c:v>
                </c:pt>
                <c:pt idx="18">
                  <c:v>2.4</c:v>
                </c:pt>
                <c:pt idx="19">
                  <c:v>3.6</c:v>
                </c:pt>
                <c:pt idx="20">
                  <c:v>2.6</c:v>
                </c:pt>
                <c:pt idx="21">
                  <c:v>2.7</c:v>
                </c:pt>
                <c:pt idx="22">
                  <c:v>2.9</c:v>
                </c:pt>
                <c:pt idx="23">
                  <c:v>3</c:v>
                </c:pt>
                <c:pt idx="24">
                  <c:v>3.3</c:v>
                </c:pt>
                <c:pt idx="25">
                  <c:v>3.1</c:v>
                </c:pt>
                <c:pt idx="26">
                  <c:v>3</c:v>
                </c:pt>
                <c:pt idx="27">
                  <c:v>3.2</c:v>
                </c:pt>
                <c:pt idx="28">
                  <c:v>3</c:v>
                </c:pt>
                <c:pt idx="29">
                  <c:v>3.4</c:v>
                </c:pt>
                <c:pt idx="30">
                  <c:v>2.9</c:v>
                </c:pt>
                <c:pt idx="31">
                  <c:v>3.5</c:v>
                </c:pt>
                <c:pt idx="32">
                  <c:v>3.7</c:v>
                </c:pt>
                <c:pt idx="33">
                  <c:v>3.5</c:v>
                </c:pt>
                <c:pt idx="34">
                  <c:v>2.8</c:v>
                </c:pt>
                <c:pt idx="35">
                  <c:v>2.5</c:v>
                </c:pt>
                <c:pt idx="36">
                  <c:v>3.1</c:v>
                </c:pt>
                <c:pt idx="37">
                  <c:v>3.5</c:v>
                </c:pt>
                <c:pt idx="38">
                  <c:v>3.4</c:v>
                </c:pt>
                <c:pt idx="39">
                  <c:v>3.5</c:v>
                </c:pt>
                <c:pt idx="40">
                  <c:v>2.6</c:v>
                </c:pt>
                <c:pt idx="41">
                  <c:v>2.8</c:v>
                </c:pt>
                <c:pt idx="42">
                  <c:v>2.6</c:v>
                </c:pt>
                <c:pt idx="43">
                  <c:v>3.5</c:v>
                </c:pt>
                <c:pt idx="44">
                  <c:v>4</c:v>
                </c:pt>
                <c:pt idx="45">
                  <c:v>3.8</c:v>
                </c:pt>
                <c:pt idx="46">
                  <c:v>2.8</c:v>
                </c:pt>
                <c:pt idx="47">
                  <c:v>3.5</c:v>
                </c:pt>
                <c:pt idx="48">
                  <c:v>3</c:v>
                </c:pt>
                <c:pt idx="49">
                  <c:v>2.6</c:v>
                </c:pt>
                <c:pt idx="50">
                  <c:v>3</c:v>
                </c:pt>
                <c:pt idx="51">
                  <c:v>3.7</c:v>
                </c:pt>
                <c:pt idx="52">
                  <c:v>3</c:v>
                </c:pt>
                <c:pt idx="53">
                  <c:v>2.9</c:v>
                </c:pt>
                <c:pt idx="54">
                  <c:v>2.6</c:v>
                </c:pt>
                <c:pt idx="55">
                  <c:v>3</c:v>
                </c:pt>
                <c:pt idx="56">
                  <c:v>3.3</c:v>
                </c:pt>
                <c:pt idx="57">
                  <c:v>2.7</c:v>
                </c:pt>
                <c:pt idx="58">
                  <c:v>3</c:v>
                </c:pt>
                <c:pt idx="59">
                  <c:v>3.2</c:v>
                </c:pt>
                <c:pt idx="60">
                  <c:v>2.7</c:v>
                </c:pt>
                <c:pt idx="61">
                  <c:v>3.6</c:v>
                </c:pt>
                <c:pt idx="62">
                  <c:v>2.4</c:v>
                </c:pt>
                <c:pt idx="63">
                  <c:v>2.9</c:v>
                </c:pt>
                <c:pt idx="64">
                  <c:v>3.3</c:v>
                </c:pt>
                <c:pt idx="65">
                  <c:v>3.5</c:v>
                </c:pt>
                <c:pt idx="66">
                  <c:v>3</c:v>
                </c:pt>
                <c:pt idx="67">
                  <c:v>3</c:v>
                </c:pt>
                <c:pt idx="68">
                  <c:v>2.8</c:v>
                </c:pt>
                <c:pt idx="69">
                  <c:v>2.9</c:v>
                </c:pt>
                <c:pt idx="70">
                  <c:v>3.8</c:v>
                </c:pt>
                <c:pt idx="71">
                  <c:v>2.5</c:v>
                </c:pt>
                <c:pt idx="72">
                  <c:v>3</c:v>
                </c:pt>
                <c:pt idx="73">
                  <c:v>3.2</c:v>
                </c:pt>
                <c:pt idx="74">
                  <c:v>2.2000000000000002</c:v>
                </c:pt>
                <c:pt idx="75">
                  <c:v>3.4</c:v>
                </c:pt>
                <c:pt idx="76">
                  <c:v>2.9</c:v>
                </c:pt>
                <c:pt idx="77">
                  <c:v>3.7</c:v>
                </c:pt>
                <c:pt idx="78">
                  <c:v>2.9</c:v>
                </c:pt>
                <c:pt idx="79">
                  <c:v>2.8</c:v>
                </c:pt>
                <c:pt idx="80">
                  <c:v>3.2</c:v>
                </c:pt>
                <c:pt idx="81">
                  <c:v>3.4</c:v>
                </c:pt>
                <c:pt idx="82">
                  <c:v>3</c:v>
                </c:pt>
                <c:pt idx="83">
                  <c:v>2.5</c:v>
                </c:pt>
                <c:pt idx="84">
                  <c:v>3.5</c:v>
                </c:pt>
                <c:pt idx="85">
                  <c:v>3.1</c:v>
                </c:pt>
                <c:pt idx="86">
                  <c:v>2.8</c:v>
                </c:pt>
                <c:pt idx="87">
                  <c:v>2.9</c:v>
                </c:pt>
                <c:pt idx="88">
                  <c:v>2.9</c:v>
                </c:pt>
                <c:pt idx="89">
                  <c:v>3.4</c:v>
                </c:pt>
                <c:pt idx="90">
                  <c:v>3.4</c:v>
                </c:pt>
                <c:pt idx="91">
                  <c:v>3.6</c:v>
                </c:pt>
                <c:pt idx="92">
                  <c:v>3.2</c:v>
                </c:pt>
                <c:pt idx="93">
                  <c:v>3.2</c:v>
                </c:pt>
                <c:pt idx="94">
                  <c:v>2.8</c:v>
                </c:pt>
                <c:pt idx="95">
                  <c:v>3.1</c:v>
                </c:pt>
                <c:pt idx="96">
                  <c:v>2.8</c:v>
                </c:pt>
                <c:pt idx="97">
                  <c:v>3.4</c:v>
                </c:pt>
                <c:pt idx="98">
                  <c:v>2.7</c:v>
                </c:pt>
                <c:pt idx="99">
                  <c:v>3</c:v>
                </c:pt>
                <c:pt idx="100">
                  <c:v>2.5</c:v>
                </c:pt>
                <c:pt idx="101">
                  <c:v>2.5</c:v>
                </c:pt>
                <c:pt idx="102">
                  <c:v>2.7</c:v>
                </c:pt>
                <c:pt idx="103">
                  <c:v>3.6</c:v>
                </c:pt>
                <c:pt idx="104">
                  <c:v>2.9</c:v>
                </c:pt>
                <c:pt idx="105">
                  <c:v>2.8</c:v>
                </c:pt>
                <c:pt idx="106">
                  <c:v>3.9</c:v>
                </c:pt>
                <c:pt idx="107">
                  <c:v>2.8</c:v>
                </c:pt>
                <c:pt idx="108">
                  <c:v>3.9</c:v>
                </c:pt>
                <c:pt idx="109">
                  <c:v>3.2</c:v>
                </c:pt>
                <c:pt idx="110">
                  <c:v>3.3</c:v>
                </c:pt>
                <c:pt idx="111">
                  <c:v>3.3</c:v>
                </c:pt>
                <c:pt idx="112">
                  <c:v>3.2</c:v>
                </c:pt>
                <c:pt idx="113">
                  <c:v>3.1</c:v>
                </c:pt>
                <c:pt idx="114">
                  <c:v>3</c:v>
                </c:pt>
                <c:pt idx="115">
                  <c:v>3.4</c:v>
                </c:pt>
                <c:pt idx="116">
                  <c:v>3.1</c:v>
                </c:pt>
                <c:pt idx="117">
                  <c:v>3.2</c:v>
                </c:pt>
                <c:pt idx="118">
                  <c:v>3.3</c:v>
                </c:pt>
                <c:pt idx="119">
                  <c:v>3</c:v>
                </c:pt>
                <c:pt idx="120">
                  <c:v>2.8</c:v>
                </c:pt>
                <c:pt idx="121">
                  <c:v>2.8</c:v>
                </c:pt>
                <c:pt idx="122">
                  <c:v>2.7</c:v>
                </c:pt>
                <c:pt idx="123">
                  <c:v>2.6</c:v>
                </c:pt>
                <c:pt idx="124">
                  <c:v>2.9</c:v>
                </c:pt>
                <c:pt idx="125">
                  <c:v>3</c:v>
                </c:pt>
                <c:pt idx="126">
                  <c:v>3</c:v>
                </c:pt>
                <c:pt idx="127">
                  <c:v>2.9</c:v>
                </c:pt>
                <c:pt idx="128">
                  <c:v>3.3</c:v>
                </c:pt>
                <c:pt idx="129">
                  <c:v>2.7</c:v>
                </c:pt>
                <c:pt idx="130">
                  <c:v>3</c:v>
                </c:pt>
                <c:pt idx="131">
                  <c:v>2.9</c:v>
                </c:pt>
                <c:pt idx="132">
                  <c:v>3.8</c:v>
                </c:pt>
                <c:pt idx="133">
                  <c:v>2.9</c:v>
                </c:pt>
                <c:pt idx="134">
                  <c:v>3</c:v>
                </c:pt>
                <c:pt idx="135">
                  <c:v>3.2</c:v>
                </c:pt>
                <c:pt idx="136">
                  <c:v>3</c:v>
                </c:pt>
                <c:pt idx="137">
                  <c:v>2.2999999999999998</c:v>
                </c:pt>
                <c:pt idx="138">
                  <c:v>2.8</c:v>
                </c:pt>
                <c:pt idx="139">
                  <c:v>3.4</c:v>
                </c:pt>
                <c:pt idx="140">
                  <c:v>2.8</c:v>
                </c:pt>
              </c:numCache>
            </c:numRef>
          </c:yVal>
          <c:smooth val="0"/>
          <c:extLst>
            <c:ext xmlns:c16="http://schemas.microsoft.com/office/drawing/2014/chart" uri="{C3380CC4-5D6E-409C-BE32-E72D297353CC}">
              <c16:uniqueId val="{00000001-144B-413E-9E45-5963C85DAE87}"/>
            </c:ext>
          </c:extLst>
        </c:ser>
        <c:ser>
          <c:idx val="1"/>
          <c:order val="1"/>
          <c:tx>
            <c:v>Predicted colGPA</c:v>
          </c:tx>
          <c:spPr>
            <a:ln w="19050">
              <a:noFill/>
            </a:ln>
          </c:spPr>
          <c:xVal>
            <c:numRef>
              <c:f>'Data + Calc'!$C$2:$C$142</c:f>
              <c:numCache>
                <c:formatCode>General</c:formatCode>
                <c:ptCount val="141"/>
                <c:pt idx="0">
                  <c:v>21</c:v>
                </c:pt>
                <c:pt idx="1">
                  <c:v>24</c:v>
                </c:pt>
                <c:pt idx="2">
                  <c:v>26</c:v>
                </c:pt>
                <c:pt idx="3">
                  <c:v>27</c:v>
                </c:pt>
                <c:pt idx="4">
                  <c:v>28</c:v>
                </c:pt>
                <c:pt idx="5">
                  <c:v>25</c:v>
                </c:pt>
                <c:pt idx="6">
                  <c:v>25</c:v>
                </c:pt>
                <c:pt idx="7">
                  <c:v>22</c:v>
                </c:pt>
                <c:pt idx="8">
                  <c:v>21</c:v>
                </c:pt>
                <c:pt idx="9">
                  <c:v>27</c:v>
                </c:pt>
                <c:pt idx="10">
                  <c:v>19</c:v>
                </c:pt>
                <c:pt idx="11">
                  <c:v>22</c:v>
                </c:pt>
                <c:pt idx="12">
                  <c:v>23</c:v>
                </c:pt>
                <c:pt idx="13">
                  <c:v>29</c:v>
                </c:pt>
                <c:pt idx="14">
                  <c:v>25</c:v>
                </c:pt>
                <c:pt idx="15">
                  <c:v>21</c:v>
                </c:pt>
                <c:pt idx="16">
                  <c:v>29</c:v>
                </c:pt>
                <c:pt idx="17">
                  <c:v>23</c:v>
                </c:pt>
                <c:pt idx="18">
                  <c:v>21</c:v>
                </c:pt>
                <c:pt idx="19">
                  <c:v>29</c:v>
                </c:pt>
                <c:pt idx="20">
                  <c:v>25</c:v>
                </c:pt>
                <c:pt idx="21">
                  <c:v>23</c:v>
                </c:pt>
                <c:pt idx="22">
                  <c:v>27</c:v>
                </c:pt>
                <c:pt idx="23">
                  <c:v>25</c:v>
                </c:pt>
                <c:pt idx="24">
                  <c:v>33</c:v>
                </c:pt>
                <c:pt idx="25">
                  <c:v>24</c:v>
                </c:pt>
                <c:pt idx="26">
                  <c:v>27</c:v>
                </c:pt>
                <c:pt idx="27">
                  <c:v>20</c:v>
                </c:pt>
                <c:pt idx="28">
                  <c:v>21</c:v>
                </c:pt>
                <c:pt idx="29">
                  <c:v>24</c:v>
                </c:pt>
                <c:pt idx="30">
                  <c:v>20</c:v>
                </c:pt>
                <c:pt idx="31">
                  <c:v>23</c:v>
                </c:pt>
                <c:pt idx="32">
                  <c:v>22</c:v>
                </c:pt>
                <c:pt idx="33">
                  <c:v>24</c:v>
                </c:pt>
                <c:pt idx="34">
                  <c:v>28</c:v>
                </c:pt>
                <c:pt idx="35">
                  <c:v>25</c:v>
                </c:pt>
                <c:pt idx="36">
                  <c:v>23</c:v>
                </c:pt>
                <c:pt idx="37">
                  <c:v>24</c:v>
                </c:pt>
                <c:pt idx="38">
                  <c:v>26</c:v>
                </c:pt>
                <c:pt idx="39">
                  <c:v>23</c:v>
                </c:pt>
                <c:pt idx="40">
                  <c:v>26</c:v>
                </c:pt>
                <c:pt idx="41">
                  <c:v>23</c:v>
                </c:pt>
                <c:pt idx="42">
                  <c:v>23</c:v>
                </c:pt>
                <c:pt idx="43">
                  <c:v>19</c:v>
                </c:pt>
                <c:pt idx="44">
                  <c:v>26</c:v>
                </c:pt>
                <c:pt idx="45">
                  <c:v>26</c:v>
                </c:pt>
                <c:pt idx="46">
                  <c:v>21</c:v>
                </c:pt>
                <c:pt idx="47">
                  <c:v>24</c:v>
                </c:pt>
                <c:pt idx="48">
                  <c:v>24</c:v>
                </c:pt>
                <c:pt idx="49">
                  <c:v>24</c:v>
                </c:pt>
                <c:pt idx="50">
                  <c:v>21</c:v>
                </c:pt>
                <c:pt idx="51">
                  <c:v>25</c:v>
                </c:pt>
                <c:pt idx="52">
                  <c:v>21</c:v>
                </c:pt>
                <c:pt idx="53">
                  <c:v>27</c:v>
                </c:pt>
                <c:pt idx="54">
                  <c:v>19</c:v>
                </c:pt>
                <c:pt idx="55">
                  <c:v>27</c:v>
                </c:pt>
                <c:pt idx="56">
                  <c:v>28</c:v>
                </c:pt>
                <c:pt idx="57">
                  <c:v>24</c:v>
                </c:pt>
                <c:pt idx="58">
                  <c:v>27</c:v>
                </c:pt>
                <c:pt idx="59">
                  <c:v>24</c:v>
                </c:pt>
                <c:pt idx="60">
                  <c:v>27</c:v>
                </c:pt>
                <c:pt idx="61">
                  <c:v>26</c:v>
                </c:pt>
                <c:pt idx="62">
                  <c:v>19</c:v>
                </c:pt>
                <c:pt idx="63">
                  <c:v>24</c:v>
                </c:pt>
                <c:pt idx="64">
                  <c:v>26</c:v>
                </c:pt>
                <c:pt idx="65">
                  <c:v>28</c:v>
                </c:pt>
                <c:pt idx="66">
                  <c:v>22</c:v>
                </c:pt>
                <c:pt idx="67">
                  <c:v>27</c:v>
                </c:pt>
                <c:pt idx="68">
                  <c:v>26</c:v>
                </c:pt>
                <c:pt idx="69">
                  <c:v>26</c:v>
                </c:pt>
                <c:pt idx="70">
                  <c:v>30</c:v>
                </c:pt>
                <c:pt idx="71">
                  <c:v>24</c:v>
                </c:pt>
                <c:pt idx="72">
                  <c:v>26</c:v>
                </c:pt>
                <c:pt idx="73">
                  <c:v>21</c:v>
                </c:pt>
                <c:pt idx="74">
                  <c:v>24</c:v>
                </c:pt>
                <c:pt idx="75">
                  <c:v>24</c:v>
                </c:pt>
                <c:pt idx="76">
                  <c:v>23</c:v>
                </c:pt>
                <c:pt idx="77">
                  <c:v>26</c:v>
                </c:pt>
                <c:pt idx="78">
                  <c:v>24</c:v>
                </c:pt>
                <c:pt idx="79">
                  <c:v>24</c:v>
                </c:pt>
                <c:pt idx="80">
                  <c:v>27</c:v>
                </c:pt>
                <c:pt idx="81">
                  <c:v>23</c:v>
                </c:pt>
                <c:pt idx="82">
                  <c:v>31</c:v>
                </c:pt>
                <c:pt idx="83">
                  <c:v>24</c:v>
                </c:pt>
                <c:pt idx="84">
                  <c:v>16</c:v>
                </c:pt>
                <c:pt idx="85">
                  <c:v>27</c:v>
                </c:pt>
                <c:pt idx="86">
                  <c:v>22</c:v>
                </c:pt>
                <c:pt idx="87">
                  <c:v>23</c:v>
                </c:pt>
                <c:pt idx="88">
                  <c:v>24</c:v>
                </c:pt>
                <c:pt idx="89">
                  <c:v>24</c:v>
                </c:pt>
                <c:pt idx="90">
                  <c:v>23</c:v>
                </c:pt>
                <c:pt idx="91">
                  <c:v>23</c:v>
                </c:pt>
                <c:pt idx="92">
                  <c:v>23</c:v>
                </c:pt>
                <c:pt idx="93">
                  <c:v>25</c:v>
                </c:pt>
                <c:pt idx="94">
                  <c:v>21</c:v>
                </c:pt>
                <c:pt idx="95">
                  <c:v>22</c:v>
                </c:pt>
                <c:pt idx="96">
                  <c:v>24</c:v>
                </c:pt>
                <c:pt idx="97">
                  <c:v>27</c:v>
                </c:pt>
                <c:pt idx="98">
                  <c:v>29</c:v>
                </c:pt>
                <c:pt idx="99">
                  <c:v>24</c:v>
                </c:pt>
                <c:pt idx="100">
                  <c:v>25</c:v>
                </c:pt>
                <c:pt idx="101">
                  <c:v>23</c:v>
                </c:pt>
                <c:pt idx="102">
                  <c:v>22</c:v>
                </c:pt>
                <c:pt idx="103">
                  <c:v>24</c:v>
                </c:pt>
                <c:pt idx="104">
                  <c:v>23</c:v>
                </c:pt>
                <c:pt idx="105">
                  <c:v>26</c:v>
                </c:pt>
                <c:pt idx="106">
                  <c:v>26</c:v>
                </c:pt>
                <c:pt idx="107">
                  <c:v>22</c:v>
                </c:pt>
                <c:pt idx="108">
                  <c:v>26</c:v>
                </c:pt>
                <c:pt idx="109">
                  <c:v>28</c:v>
                </c:pt>
                <c:pt idx="110">
                  <c:v>24</c:v>
                </c:pt>
                <c:pt idx="111">
                  <c:v>24</c:v>
                </c:pt>
                <c:pt idx="112">
                  <c:v>23</c:v>
                </c:pt>
                <c:pt idx="113">
                  <c:v>16</c:v>
                </c:pt>
                <c:pt idx="114">
                  <c:v>21</c:v>
                </c:pt>
                <c:pt idx="115">
                  <c:v>30</c:v>
                </c:pt>
                <c:pt idx="116">
                  <c:v>23</c:v>
                </c:pt>
                <c:pt idx="117">
                  <c:v>23</c:v>
                </c:pt>
                <c:pt idx="118">
                  <c:v>23</c:v>
                </c:pt>
                <c:pt idx="119">
                  <c:v>22</c:v>
                </c:pt>
                <c:pt idx="120">
                  <c:v>22</c:v>
                </c:pt>
                <c:pt idx="121">
                  <c:v>25</c:v>
                </c:pt>
                <c:pt idx="122">
                  <c:v>27</c:v>
                </c:pt>
                <c:pt idx="123">
                  <c:v>19</c:v>
                </c:pt>
                <c:pt idx="124">
                  <c:v>23</c:v>
                </c:pt>
                <c:pt idx="125">
                  <c:v>26</c:v>
                </c:pt>
                <c:pt idx="126">
                  <c:v>22</c:v>
                </c:pt>
                <c:pt idx="127">
                  <c:v>24</c:v>
                </c:pt>
                <c:pt idx="128">
                  <c:v>26</c:v>
                </c:pt>
                <c:pt idx="129">
                  <c:v>23</c:v>
                </c:pt>
                <c:pt idx="130">
                  <c:v>21</c:v>
                </c:pt>
                <c:pt idx="131">
                  <c:v>22</c:v>
                </c:pt>
                <c:pt idx="132">
                  <c:v>26</c:v>
                </c:pt>
                <c:pt idx="133">
                  <c:v>30</c:v>
                </c:pt>
                <c:pt idx="134">
                  <c:v>22</c:v>
                </c:pt>
                <c:pt idx="135">
                  <c:v>19</c:v>
                </c:pt>
                <c:pt idx="136">
                  <c:v>23</c:v>
                </c:pt>
                <c:pt idx="137">
                  <c:v>25</c:v>
                </c:pt>
                <c:pt idx="138">
                  <c:v>21</c:v>
                </c:pt>
                <c:pt idx="139">
                  <c:v>26</c:v>
                </c:pt>
                <c:pt idx="140">
                  <c:v>28</c:v>
                </c:pt>
              </c:numCache>
            </c:numRef>
          </c:xVal>
          <c:yVal>
            <c:numRef>
              <c:f>'Data + Calc'!$G$28:$G$168</c:f>
              <c:numCache>
                <c:formatCode>General</c:formatCode>
                <c:ptCount val="141"/>
                <c:pt idx="0">
                  <c:v>2.7679009569181199</c:v>
                </c:pt>
                <c:pt idx="1">
                  <c:v>3.060651162309064</c:v>
                </c:pt>
                <c:pt idx="2">
                  <c:v>3.2548180827814437</c:v>
                </c:pt>
                <c:pt idx="3">
                  <c:v>3.2283567039936765</c:v>
                </c:pt>
                <c:pt idx="4">
                  <c:v>3.4078033902458378</c:v>
                </c:pt>
                <c:pt idx="5">
                  <c:v>3.1577346225452541</c:v>
                </c:pt>
                <c:pt idx="6">
                  <c:v>3.1989162355532397</c:v>
                </c:pt>
                <c:pt idx="7">
                  <c:v>2.6995080527811783</c:v>
                </c:pt>
                <c:pt idx="8">
                  <c:v>2.7679009569181199</c:v>
                </c:pt>
                <c:pt idx="9">
                  <c:v>3.3927081998550257</c:v>
                </c:pt>
                <c:pt idx="10">
                  <c:v>2.7384604884776831</c:v>
                </c:pt>
                <c:pt idx="11">
                  <c:v>2.9069159425034825</c:v>
                </c:pt>
                <c:pt idx="12">
                  <c:v>3.1694757671128033</c:v>
                </c:pt>
                <c:pt idx="13">
                  <c:v>3.132002596386593</c:v>
                </c:pt>
                <c:pt idx="14">
                  <c:v>3.1981663232120523</c:v>
                </c:pt>
                <c:pt idx="15">
                  <c:v>2.6847878185609604</c:v>
                </c:pt>
                <c:pt idx="16">
                  <c:v>2.9253446190054762</c:v>
                </c:pt>
                <c:pt idx="17">
                  <c:v>2.5480020102870786</c:v>
                </c:pt>
                <c:pt idx="18">
                  <c:v>2.7679009569181199</c:v>
                </c:pt>
                <c:pt idx="19">
                  <c:v>3.1746840340769538</c:v>
                </c:pt>
                <c:pt idx="20">
                  <c:v>2.9495768204817621</c:v>
                </c:pt>
                <c:pt idx="21">
                  <c:v>2.8804545637157153</c:v>
                </c:pt>
                <c:pt idx="22">
                  <c:v>3.186425178644503</c:v>
                </c:pt>
                <c:pt idx="23">
                  <c:v>3.4048243005931687</c:v>
                </c:pt>
                <c:pt idx="24">
                  <c:v>3.191633445608653</c:v>
                </c:pt>
                <c:pt idx="25">
                  <c:v>3.0187196369598905</c:v>
                </c:pt>
                <c:pt idx="26">
                  <c:v>3.103312040287344</c:v>
                </c:pt>
                <c:pt idx="27">
                  <c:v>2.8774754740630462</c:v>
                </c:pt>
                <c:pt idx="28">
                  <c:v>3.0988536856643814</c:v>
                </c:pt>
                <c:pt idx="29">
                  <c:v>3.2250026581704132</c:v>
                </c:pt>
                <c:pt idx="30">
                  <c:v>3.1245651521109612</c:v>
                </c:pt>
                <c:pt idx="31">
                  <c:v>3.0039994027396726</c:v>
                </c:pt>
                <c:pt idx="32">
                  <c:v>3.0723923068766132</c:v>
                </c:pt>
                <c:pt idx="33">
                  <c:v>3.1841960013330217</c:v>
                </c:pt>
                <c:pt idx="34">
                  <c:v>3.0364189608327776</c:v>
                </c:pt>
                <c:pt idx="35">
                  <c:v>3.0334398711801089</c:v>
                </c:pt>
                <c:pt idx="36">
                  <c:v>3.086737584926238</c:v>
                </c:pt>
                <c:pt idx="37">
                  <c:v>3.1010828629758627</c:v>
                </c:pt>
                <c:pt idx="38">
                  <c:v>3.1308982875868927</c:v>
                </c:pt>
                <c:pt idx="39">
                  <c:v>3.251838993128775</c:v>
                </c:pt>
                <c:pt idx="40">
                  <c:v>2.7187072013364406</c:v>
                </c:pt>
                <c:pt idx="41">
                  <c:v>3.251838993128775</c:v>
                </c:pt>
                <c:pt idx="42">
                  <c:v>2.7973414253585562</c:v>
                </c:pt>
                <c:pt idx="43">
                  <c:v>2.8215736268348421</c:v>
                </c:pt>
                <c:pt idx="44">
                  <c:v>3.419544534813387</c:v>
                </c:pt>
                <c:pt idx="45">
                  <c:v>3.2540681704402568</c:v>
                </c:pt>
                <c:pt idx="46">
                  <c:v>2.6016746802038013</c:v>
                </c:pt>
                <c:pt idx="47">
                  <c:v>3.1834460889918339</c:v>
                </c:pt>
                <c:pt idx="48">
                  <c:v>2.976788111610718</c:v>
                </c:pt>
                <c:pt idx="49">
                  <c:v>2.6480851198880182</c:v>
                </c:pt>
                <c:pt idx="50">
                  <c:v>3.1804669993391657</c:v>
                </c:pt>
                <c:pt idx="51">
                  <c:v>3.3217111622360096</c:v>
                </c:pt>
                <c:pt idx="52">
                  <c:v>3.140035298672367</c:v>
                </c:pt>
                <c:pt idx="53">
                  <c:v>3.1040619526285318</c:v>
                </c:pt>
                <c:pt idx="54">
                  <c:v>3.0686633048827567</c:v>
                </c:pt>
                <c:pt idx="55">
                  <c:v>2.9385855882554006</c:v>
                </c:pt>
                <c:pt idx="56">
                  <c:v>3.3250652080592724</c:v>
                </c:pt>
                <c:pt idx="57">
                  <c:v>2.9356064986027315</c:v>
                </c:pt>
                <c:pt idx="58">
                  <c:v>3.1871750909856909</c:v>
                </c:pt>
                <c:pt idx="59">
                  <c:v>2.9782879362930927</c:v>
                </c:pt>
                <c:pt idx="60">
                  <c:v>3.186425178644503</c:v>
                </c:pt>
                <c:pt idx="61">
                  <c:v>3.2952497834482424</c:v>
                </c:pt>
                <c:pt idx="62">
                  <c:v>2.7384604884776831</c:v>
                </c:pt>
                <c:pt idx="63">
                  <c:v>2.8951747979359337</c:v>
                </c:pt>
                <c:pt idx="64">
                  <c:v>3.0481601054003273</c:v>
                </c:pt>
                <c:pt idx="65">
                  <c:v>3.119157143019343</c:v>
                </c:pt>
                <c:pt idx="66">
                  <c:v>2.8649844171543091</c:v>
                </c:pt>
                <c:pt idx="67">
                  <c:v>3.1871750909856909</c:v>
                </c:pt>
                <c:pt idx="68">
                  <c:v>3.2959996957894298</c:v>
                </c:pt>
                <c:pt idx="69">
                  <c:v>3.1724548567654725</c:v>
                </c:pt>
                <c:pt idx="70">
                  <c:v>3.2710175819719565</c:v>
                </c:pt>
                <c:pt idx="71">
                  <c:v>3.0591513376266892</c:v>
                </c:pt>
                <c:pt idx="72">
                  <c:v>3.336431396456228</c:v>
                </c:pt>
                <c:pt idx="73">
                  <c:v>3.0981037733231935</c:v>
                </c:pt>
                <c:pt idx="74">
                  <c:v>2.9782879362930927</c:v>
                </c:pt>
                <c:pt idx="75">
                  <c:v>2.8959247102771206</c:v>
                </c:pt>
                <c:pt idx="76">
                  <c:v>3.0459309280888456</c:v>
                </c:pt>
                <c:pt idx="77">
                  <c:v>2.883433653368384</c:v>
                </c:pt>
                <c:pt idx="78">
                  <c:v>2.8539931849279472</c:v>
                </c:pt>
                <c:pt idx="79">
                  <c:v>3.1838210451624276</c:v>
                </c:pt>
                <c:pt idx="80">
                  <c:v>3.1040619526285318</c:v>
                </c:pt>
                <c:pt idx="81">
                  <c:v>3.1691008109422092</c:v>
                </c:pt>
                <c:pt idx="82">
                  <c:v>2.9974665251362733</c:v>
                </c:pt>
                <c:pt idx="83">
                  <c:v>2.8944248855947459</c:v>
                </c:pt>
                <c:pt idx="84">
                  <c:v>2.8597761501901586</c:v>
                </c:pt>
                <c:pt idx="85">
                  <c:v>3.2276067916524886</c:v>
                </c:pt>
                <c:pt idx="86">
                  <c:v>2.9076658548446699</c:v>
                </c:pt>
                <c:pt idx="87">
                  <c:v>3.0039994027396726</c:v>
                </c:pt>
                <c:pt idx="88">
                  <c:v>2.8532432725867602</c:v>
                </c:pt>
                <c:pt idx="89">
                  <c:v>3.1841960013330217</c:v>
                </c:pt>
                <c:pt idx="90">
                  <c:v>3.1694757671128033</c:v>
                </c:pt>
                <c:pt idx="91">
                  <c:v>3.0024995780572974</c:v>
                </c:pt>
                <c:pt idx="92">
                  <c:v>2.9427894174835845</c:v>
                </c:pt>
                <c:pt idx="93">
                  <c:v>3.2393479362200384</c:v>
                </c:pt>
                <c:pt idx="94">
                  <c:v>3.0576720726563953</c:v>
                </c:pt>
                <c:pt idx="95">
                  <c:v>3.1959371459005705</c:v>
                </c:pt>
                <c:pt idx="96">
                  <c:v>2.9775380239519049</c:v>
                </c:pt>
                <c:pt idx="97">
                  <c:v>3.0201989019301845</c:v>
                </c:pt>
                <c:pt idx="98">
                  <c:v>3.2577971724341128</c:v>
                </c:pt>
                <c:pt idx="99">
                  <c:v>3.266559227348993</c:v>
                </c:pt>
                <c:pt idx="100">
                  <c:v>2.8279067623107732</c:v>
                </c:pt>
                <c:pt idx="101">
                  <c:v>2.9216361767237009</c:v>
                </c:pt>
                <c:pt idx="102">
                  <c:v>3.0304607815274403</c:v>
                </c:pt>
                <c:pt idx="103">
                  <c:v>3.1018327753170496</c:v>
                </c:pt>
                <c:pt idx="104">
                  <c:v>3.0451810157476586</c:v>
                </c:pt>
                <c:pt idx="105">
                  <c:v>3.130523331416299</c:v>
                </c:pt>
                <c:pt idx="106">
                  <c:v>3.3783629218054014</c:v>
                </c:pt>
                <c:pt idx="107">
                  <c:v>2.9885292561782668</c:v>
                </c:pt>
                <c:pt idx="108">
                  <c:v>3.419544534813387</c:v>
                </c:pt>
                <c:pt idx="109">
                  <c:v>2.9128741218088203</c:v>
                </c:pt>
                <c:pt idx="110">
                  <c:v>2.9356064986027315</c:v>
                </c:pt>
                <c:pt idx="111">
                  <c:v>3.0179697246187036</c:v>
                </c:pt>
                <c:pt idx="112">
                  <c:v>3.1694757671128033</c:v>
                </c:pt>
                <c:pt idx="113">
                  <c:v>2.9017076755393321</c:v>
                </c:pt>
                <c:pt idx="114">
                  <c:v>2.8921957082832646</c:v>
                </c:pt>
                <c:pt idx="115">
                  <c:v>2.9393149408845067</c:v>
                </c:pt>
                <c:pt idx="116">
                  <c:v>2.9208862643825135</c:v>
                </c:pt>
                <c:pt idx="117">
                  <c:v>3.0856127164144569</c:v>
                </c:pt>
                <c:pt idx="118">
                  <c:v>2.9635677020728743</c:v>
                </c:pt>
                <c:pt idx="119">
                  <c:v>3.1951872335593836</c:v>
                </c:pt>
                <c:pt idx="120">
                  <c:v>3.0716423945354259</c:v>
                </c:pt>
                <c:pt idx="121">
                  <c:v>2.9907584334897477</c:v>
                </c:pt>
                <c:pt idx="122">
                  <c:v>2.8959041505650398</c:v>
                </c:pt>
                <c:pt idx="123">
                  <c:v>2.8215736268348421</c:v>
                </c:pt>
                <c:pt idx="124">
                  <c:v>3.209907467779602</c:v>
                </c:pt>
                <c:pt idx="125">
                  <c:v>3.04741019305914</c:v>
                </c:pt>
                <c:pt idx="126">
                  <c:v>3.1959371459005705</c:v>
                </c:pt>
                <c:pt idx="127">
                  <c:v>3.1415145636426614</c:v>
                </c:pt>
                <c:pt idx="128">
                  <c:v>3.2548180827814437</c:v>
                </c:pt>
                <c:pt idx="129">
                  <c:v>3.0039994027396726</c:v>
                </c:pt>
                <c:pt idx="130">
                  <c:v>2.9333773212912502</c:v>
                </c:pt>
                <c:pt idx="131">
                  <c:v>2.9061660301622951</c:v>
                </c:pt>
                <c:pt idx="132">
                  <c:v>3.2548180827814437</c:v>
                </c:pt>
                <c:pt idx="133">
                  <c:v>3.396062245678289</c:v>
                </c:pt>
                <c:pt idx="134">
                  <c:v>3.0723923068766132</c:v>
                </c:pt>
                <c:pt idx="135">
                  <c:v>2.9870499912079724</c:v>
                </c:pt>
                <c:pt idx="136">
                  <c:v>3.0871125410968316</c:v>
                </c:pt>
                <c:pt idx="137">
                  <c:v>3.1569847102040662</c:v>
                </c:pt>
                <c:pt idx="138">
                  <c:v>3.0988536856643814</c:v>
                </c:pt>
                <c:pt idx="139">
                  <c:v>3.0466602807179521</c:v>
                </c:pt>
                <c:pt idx="140">
                  <c:v>2.9113742971264451</c:v>
                </c:pt>
              </c:numCache>
            </c:numRef>
          </c:yVal>
          <c:smooth val="0"/>
          <c:extLst>
            <c:ext xmlns:c16="http://schemas.microsoft.com/office/drawing/2014/chart" uri="{C3380CC4-5D6E-409C-BE32-E72D297353CC}">
              <c16:uniqueId val="{00000002-144B-413E-9E45-5963C85DAE87}"/>
            </c:ext>
          </c:extLst>
        </c:ser>
        <c:dLbls>
          <c:showLegendKey val="0"/>
          <c:showVal val="0"/>
          <c:showCatName val="0"/>
          <c:showSerName val="0"/>
          <c:showPercent val="0"/>
          <c:showBubbleSize val="0"/>
        </c:dLbls>
        <c:axId val="1475655519"/>
        <c:axId val="64286799"/>
      </c:scatterChart>
      <c:valAx>
        <c:axId val="1475655519"/>
        <c:scaling>
          <c:orientation val="minMax"/>
        </c:scaling>
        <c:delete val="0"/>
        <c:axPos val="b"/>
        <c:title>
          <c:tx>
            <c:rich>
              <a:bodyPr/>
              <a:lstStyle/>
              <a:p>
                <a:pPr>
                  <a:defRPr/>
                </a:pPr>
                <a:r>
                  <a:rPr lang="en-US"/>
                  <a:t>ACT</a:t>
                </a:r>
              </a:p>
            </c:rich>
          </c:tx>
          <c:overlay val="0"/>
        </c:title>
        <c:numFmt formatCode="General" sourceLinked="1"/>
        <c:majorTickMark val="out"/>
        <c:minorTickMark val="none"/>
        <c:tickLblPos val="nextTo"/>
        <c:crossAx val="64286799"/>
        <c:crosses val="autoZero"/>
        <c:crossBetween val="midCat"/>
      </c:valAx>
      <c:valAx>
        <c:axId val="64286799"/>
        <c:scaling>
          <c:orientation val="minMax"/>
        </c:scaling>
        <c:delete val="0"/>
        <c:axPos val="l"/>
        <c:title>
          <c:tx>
            <c:rich>
              <a:bodyPr/>
              <a:lstStyle/>
              <a:p>
                <a:pPr>
                  <a:defRPr/>
                </a:pPr>
                <a:r>
                  <a:rPr lang="en-US"/>
                  <a:t>colGPA</a:t>
                </a:r>
              </a:p>
            </c:rich>
          </c:tx>
          <c:overlay val="0"/>
        </c:title>
        <c:numFmt formatCode="General" sourceLinked="1"/>
        <c:majorTickMark val="out"/>
        <c:minorTickMark val="none"/>
        <c:tickLblPos val="nextTo"/>
        <c:crossAx val="1475655519"/>
        <c:crosses val="autoZero"/>
        <c:crossBetween val="midCat"/>
      </c:valAx>
    </c:plotArea>
    <c:legend>
      <c:legendPos val="r"/>
      <c:overlay val="0"/>
    </c:legend>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skipped Line Fit  Plot</a:t>
            </a:r>
          </a:p>
        </c:rich>
      </c:tx>
      <c:overlay val="0"/>
    </c:title>
    <c:autoTitleDeleted val="0"/>
    <c:plotArea>
      <c:layout/>
      <c:scatterChart>
        <c:scatterStyle val="lineMarker"/>
        <c:varyColors val="0"/>
        <c:ser>
          <c:idx val="0"/>
          <c:order val="0"/>
          <c:tx>
            <c:v>colGPA</c:v>
          </c:tx>
          <c:spPr>
            <a:ln w="19050">
              <a:noFill/>
            </a:ln>
          </c:spPr>
          <c:xVal>
            <c:numRef>
              <c:f>'Data + Calc'!$D$2:$D$142</c:f>
              <c:numCache>
                <c:formatCode>General</c:formatCode>
                <c:ptCount val="141"/>
                <c:pt idx="0">
                  <c:v>2</c:v>
                </c:pt>
                <c:pt idx="1">
                  <c:v>0</c:v>
                </c:pt>
                <c:pt idx="2">
                  <c:v>0</c:v>
                </c:pt>
                <c:pt idx="3">
                  <c:v>0</c:v>
                </c:pt>
                <c:pt idx="4">
                  <c:v>0</c:v>
                </c:pt>
                <c:pt idx="5">
                  <c:v>0</c:v>
                </c:pt>
                <c:pt idx="6">
                  <c:v>0</c:v>
                </c:pt>
                <c:pt idx="7">
                  <c:v>3</c:v>
                </c:pt>
                <c:pt idx="8">
                  <c:v>2</c:v>
                </c:pt>
                <c:pt idx="9">
                  <c:v>0.5</c:v>
                </c:pt>
                <c:pt idx="10">
                  <c:v>2</c:v>
                </c:pt>
                <c:pt idx="11">
                  <c:v>1</c:v>
                </c:pt>
                <c:pt idx="12">
                  <c:v>0</c:v>
                </c:pt>
                <c:pt idx="13">
                  <c:v>3</c:v>
                </c:pt>
                <c:pt idx="14">
                  <c:v>1</c:v>
                </c:pt>
                <c:pt idx="15">
                  <c:v>3</c:v>
                </c:pt>
                <c:pt idx="16">
                  <c:v>4</c:v>
                </c:pt>
                <c:pt idx="17">
                  <c:v>5</c:v>
                </c:pt>
                <c:pt idx="18">
                  <c:v>2</c:v>
                </c:pt>
                <c:pt idx="19">
                  <c:v>1</c:v>
                </c:pt>
                <c:pt idx="20">
                  <c:v>3</c:v>
                </c:pt>
                <c:pt idx="21">
                  <c:v>1</c:v>
                </c:pt>
                <c:pt idx="22">
                  <c:v>1</c:v>
                </c:pt>
                <c:pt idx="23">
                  <c:v>0</c:v>
                </c:pt>
                <c:pt idx="24">
                  <c:v>2</c:v>
                </c:pt>
                <c:pt idx="25">
                  <c:v>1</c:v>
                </c:pt>
                <c:pt idx="26">
                  <c:v>2</c:v>
                </c:pt>
                <c:pt idx="27">
                  <c:v>1</c:v>
                </c:pt>
                <c:pt idx="28">
                  <c:v>0</c:v>
                </c:pt>
                <c:pt idx="29">
                  <c:v>0.5</c:v>
                </c:pt>
                <c:pt idx="30">
                  <c:v>1</c:v>
                </c:pt>
                <c:pt idx="31">
                  <c:v>1</c:v>
                </c:pt>
                <c:pt idx="32">
                  <c:v>0</c:v>
                </c:pt>
                <c:pt idx="33">
                  <c:v>0</c:v>
                </c:pt>
                <c:pt idx="34">
                  <c:v>1</c:v>
                </c:pt>
                <c:pt idx="35">
                  <c:v>1</c:v>
                </c:pt>
                <c:pt idx="36">
                  <c:v>0.5</c:v>
                </c:pt>
                <c:pt idx="37">
                  <c:v>1</c:v>
                </c:pt>
                <c:pt idx="38">
                  <c:v>0.5</c:v>
                </c:pt>
                <c:pt idx="39">
                  <c:v>0</c:v>
                </c:pt>
                <c:pt idx="40">
                  <c:v>1</c:v>
                </c:pt>
                <c:pt idx="41">
                  <c:v>0</c:v>
                </c:pt>
                <c:pt idx="42">
                  <c:v>2</c:v>
                </c:pt>
                <c:pt idx="43">
                  <c:v>1</c:v>
                </c:pt>
                <c:pt idx="44">
                  <c:v>0</c:v>
                </c:pt>
                <c:pt idx="45">
                  <c:v>1</c:v>
                </c:pt>
                <c:pt idx="46">
                  <c:v>4</c:v>
                </c:pt>
                <c:pt idx="47">
                  <c:v>1</c:v>
                </c:pt>
                <c:pt idx="48">
                  <c:v>2</c:v>
                </c:pt>
                <c:pt idx="49">
                  <c:v>1</c:v>
                </c:pt>
                <c:pt idx="50">
                  <c:v>1</c:v>
                </c:pt>
                <c:pt idx="51">
                  <c:v>1</c:v>
                </c:pt>
                <c:pt idx="52">
                  <c:v>0</c:v>
                </c:pt>
                <c:pt idx="53">
                  <c:v>1</c:v>
                </c:pt>
                <c:pt idx="54">
                  <c:v>1</c:v>
                </c:pt>
                <c:pt idx="55">
                  <c:v>2</c:v>
                </c:pt>
                <c:pt idx="56">
                  <c:v>0.5</c:v>
                </c:pt>
                <c:pt idx="57">
                  <c:v>2</c:v>
                </c:pt>
                <c:pt idx="58">
                  <c:v>0</c:v>
                </c:pt>
                <c:pt idx="59">
                  <c:v>0</c:v>
                </c:pt>
                <c:pt idx="60">
                  <c:v>1</c:v>
                </c:pt>
                <c:pt idx="61">
                  <c:v>1</c:v>
                </c:pt>
                <c:pt idx="62">
                  <c:v>2</c:v>
                </c:pt>
                <c:pt idx="63">
                  <c:v>1</c:v>
                </c:pt>
                <c:pt idx="64">
                  <c:v>1</c:v>
                </c:pt>
                <c:pt idx="65">
                  <c:v>0.5</c:v>
                </c:pt>
                <c:pt idx="66">
                  <c:v>2</c:v>
                </c:pt>
                <c:pt idx="67">
                  <c:v>0</c:v>
                </c:pt>
                <c:pt idx="68">
                  <c:v>0</c:v>
                </c:pt>
                <c:pt idx="69">
                  <c:v>0</c:v>
                </c:pt>
                <c:pt idx="70">
                  <c:v>2</c:v>
                </c:pt>
                <c:pt idx="71">
                  <c:v>2</c:v>
                </c:pt>
                <c:pt idx="72">
                  <c:v>1</c:v>
                </c:pt>
                <c:pt idx="73">
                  <c:v>1</c:v>
                </c:pt>
                <c:pt idx="74">
                  <c:v>0</c:v>
                </c:pt>
                <c:pt idx="75">
                  <c:v>0</c:v>
                </c:pt>
                <c:pt idx="76">
                  <c:v>0</c:v>
                </c:pt>
                <c:pt idx="77">
                  <c:v>1</c:v>
                </c:pt>
                <c:pt idx="78">
                  <c:v>1</c:v>
                </c:pt>
                <c:pt idx="79">
                  <c:v>0.5</c:v>
                </c:pt>
                <c:pt idx="80">
                  <c:v>1</c:v>
                </c:pt>
                <c:pt idx="81">
                  <c:v>0.5</c:v>
                </c:pt>
                <c:pt idx="82">
                  <c:v>2</c:v>
                </c:pt>
                <c:pt idx="83">
                  <c:v>2</c:v>
                </c:pt>
                <c:pt idx="84">
                  <c:v>1</c:v>
                </c:pt>
                <c:pt idx="85">
                  <c:v>1</c:v>
                </c:pt>
                <c:pt idx="86">
                  <c:v>0</c:v>
                </c:pt>
                <c:pt idx="87">
                  <c:v>1</c:v>
                </c:pt>
                <c:pt idx="88">
                  <c:v>2</c:v>
                </c:pt>
                <c:pt idx="89">
                  <c:v>0</c:v>
                </c:pt>
                <c:pt idx="90">
                  <c:v>0</c:v>
                </c:pt>
                <c:pt idx="91">
                  <c:v>3</c:v>
                </c:pt>
                <c:pt idx="92">
                  <c:v>0.25</c:v>
                </c:pt>
                <c:pt idx="93">
                  <c:v>1</c:v>
                </c:pt>
                <c:pt idx="94">
                  <c:v>0</c:v>
                </c:pt>
                <c:pt idx="95">
                  <c:v>0</c:v>
                </c:pt>
                <c:pt idx="96">
                  <c:v>1</c:v>
                </c:pt>
                <c:pt idx="97">
                  <c:v>3</c:v>
                </c:pt>
                <c:pt idx="98">
                  <c:v>0</c:v>
                </c:pt>
                <c:pt idx="99">
                  <c:v>0</c:v>
                </c:pt>
                <c:pt idx="100">
                  <c:v>0.5</c:v>
                </c:pt>
                <c:pt idx="101">
                  <c:v>1</c:v>
                </c:pt>
                <c:pt idx="102">
                  <c:v>1</c:v>
                </c:pt>
                <c:pt idx="103">
                  <c:v>0</c:v>
                </c:pt>
                <c:pt idx="104">
                  <c:v>1</c:v>
                </c:pt>
                <c:pt idx="105">
                  <c:v>1</c:v>
                </c:pt>
                <c:pt idx="106">
                  <c:v>0</c:v>
                </c:pt>
                <c:pt idx="107">
                  <c:v>2</c:v>
                </c:pt>
                <c:pt idx="108">
                  <c:v>0</c:v>
                </c:pt>
                <c:pt idx="109">
                  <c:v>1</c:v>
                </c:pt>
                <c:pt idx="110">
                  <c:v>2</c:v>
                </c:pt>
                <c:pt idx="111">
                  <c:v>2</c:v>
                </c:pt>
                <c:pt idx="112">
                  <c:v>0</c:v>
                </c:pt>
                <c:pt idx="113">
                  <c:v>0</c:v>
                </c:pt>
                <c:pt idx="114">
                  <c:v>1</c:v>
                </c:pt>
                <c:pt idx="115">
                  <c:v>5</c:v>
                </c:pt>
                <c:pt idx="116">
                  <c:v>2</c:v>
                </c:pt>
                <c:pt idx="117">
                  <c:v>2</c:v>
                </c:pt>
                <c:pt idx="118">
                  <c:v>0</c:v>
                </c:pt>
                <c:pt idx="119">
                  <c:v>1</c:v>
                </c:pt>
                <c:pt idx="120">
                  <c:v>1</c:v>
                </c:pt>
                <c:pt idx="121">
                  <c:v>3</c:v>
                </c:pt>
                <c:pt idx="122">
                  <c:v>4</c:v>
                </c:pt>
                <c:pt idx="123">
                  <c:v>1</c:v>
                </c:pt>
                <c:pt idx="124">
                  <c:v>1</c:v>
                </c:pt>
                <c:pt idx="125">
                  <c:v>2</c:v>
                </c:pt>
                <c:pt idx="126">
                  <c:v>0</c:v>
                </c:pt>
                <c:pt idx="127">
                  <c:v>2</c:v>
                </c:pt>
                <c:pt idx="128">
                  <c:v>0</c:v>
                </c:pt>
                <c:pt idx="129">
                  <c:v>1</c:v>
                </c:pt>
                <c:pt idx="130">
                  <c:v>1</c:v>
                </c:pt>
                <c:pt idx="131">
                  <c:v>2</c:v>
                </c:pt>
                <c:pt idx="132">
                  <c:v>0</c:v>
                </c:pt>
                <c:pt idx="133">
                  <c:v>0</c:v>
                </c:pt>
                <c:pt idx="134">
                  <c:v>0</c:v>
                </c:pt>
                <c:pt idx="135">
                  <c:v>0</c:v>
                </c:pt>
                <c:pt idx="136">
                  <c:v>0</c:v>
                </c:pt>
                <c:pt idx="137">
                  <c:v>1</c:v>
                </c:pt>
                <c:pt idx="138">
                  <c:v>0</c:v>
                </c:pt>
                <c:pt idx="139">
                  <c:v>3</c:v>
                </c:pt>
                <c:pt idx="140">
                  <c:v>3</c:v>
                </c:pt>
              </c:numCache>
            </c:numRef>
          </c:xVal>
          <c:yVal>
            <c:numRef>
              <c:f>'Data + Calc'!$A$2:$A$142</c:f>
              <c:numCache>
                <c:formatCode>General</c:formatCode>
                <c:ptCount val="141"/>
                <c:pt idx="0">
                  <c:v>3</c:v>
                </c:pt>
                <c:pt idx="1">
                  <c:v>3.4</c:v>
                </c:pt>
                <c:pt idx="2">
                  <c:v>3</c:v>
                </c:pt>
                <c:pt idx="3">
                  <c:v>3.5</c:v>
                </c:pt>
                <c:pt idx="4">
                  <c:v>3.6</c:v>
                </c:pt>
                <c:pt idx="5">
                  <c:v>3</c:v>
                </c:pt>
                <c:pt idx="6">
                  <c:v>2.7</c:v>
                </c:pt>
                <c:pt idx="7">
                  <c:v>2.7</c:v>
                </c:pt>
                <c:pt idx="8">
                  <c:v>2.7</c:v>
                </c:pt>
                <c:pt idx="9">
                  <c:v>3.8</c:v>
                </c:pt>
                <c:pt idx="10">
                  <c:v>2.8</c:v>
                </c:pt>
                <c:pt idx="11">
                  <c:v>2.9</c:v>
                </c:pt>
                <c:pt idx="12">
                  <c:v>3</c:v>
                </c:pt>
                <c:pt idx="13">
                  <c:v>2.9</c:v>
                </c:pt>
                <c:pt idx="14">
                  <c:v>3.3</c:v>
                </c:pt>
                <c:pt idx="15">
                  <c:v>2.6</c:v>
                </c:pt>
                <c:pt idx="16">
                  <c:v>2.5</c:v>
                </c:pt>
                <c:pt idx="17">
                  <c:v>2.5</c:v>
                </c:pt>
                <c:pt idx="18">
                  <c:v>2.4</c:v>
                </c:pt>
                <c:pt idx="19">
                  <c:v>3.6</c:v>
                </c:pt>
                <c:pt idx="20">
                  <c:v>2.6</c:v>
                </c:pt>
                <c:pt idx="21">
                  <c:v>2.7</c:v>
                </c:pt>
                <c:pt idx="22">
                  <c:v>2.9</c:v>
                </c:pt>
                <c:pt idx="23">
                  <c:v>3</c:v>
                </c:pt>
                <c:pt idx="24">
                  <c:v>3.3</c:v>
                </c:pt>
                <c:pt idx="25">
                  <c:v>3.1</c:v>
                </c:pt>
                <c:pt idx="26">
                  <c:v>3</c:v>
                </c:pt>
                <c:pt idx="27">
                  <c:v>3.2</c:v>
                </c:pt>
                <c:pt idx="28">
                  <c:v>3</c:v>
                </c:pt>
                <c:pt idx="29">
                  <c:v>3.4</c:v>
                </c:pt>
                <c:pt idx="30">
                  <c:v>2.9</c:v>
                </c:pt>
                <c:pt idx="31">
                  <c:v>3.5</c:v>
                </c:pt>
                <c:pt idx="32">
                  <c:v>3.7</c:v>
                </c:pt>
                <c:pt idx="33">
                  <c:v>3.5</c:v>
                </c:pt>
                <c:pt idx="34">
                  <c:v>2.8</c:v>
                </c:pt>
                <c:pt idx="35">
                  <c:v>2.5</c:v>
                </c:pt>
                <c:pt idx="36">
                  <c:v>3.1</c:v>
                </c:pt>
                <c:pt idx="37">
                  <c:v>3.5</c:v>
                </c:pt>
                <c:pt idx="38">
                  <c:v>3.4</c:v>
                </c:pt>
                <c:pt idx="39">
                  <c:v>3.5</c:v>
                </c:pt>
                <c:pt idx="40">
                  <c:v>2.6</c:v>
                </c:pt>
                <c:pt idx="41">
                  <c:v>2.8</c:v>
                </c:pt>
                <c:pt idx="42">
                  <c:v>2.6</c:v>
                </c:pt>
                <c:pt idx="43">
                  <c:v>3.5</c:v>
                </c:pt>
                <c:pt idx="44">
                  <c:v>4</c:v>
                </c:pt>
                <c:pt idx="45">
                  <c:v>3.8</c:v>
                </c:pt>
                <c:pt idx="46">
                  <c:v>2.8</c:v>
                </c:pt>
                <c:pt idx="47">
                  <c:v>3.5</c:v>
                </c:pt>
                <c:pt idx="48">
                  <c:v>3</c:v>
                </c:pt>
                <c:pt idx="49">
                  <c:v>2.6</c:v>
                </c:pt>
                <c:pt idx="50">
                  <c:v>3</c:v>
                </c:pt>
                <c:pt idx="51">
                  <c:v>3.7</c:v>
                </c:pt>
                <c:pt idx="52">
                  <c:v>3</c:v>
                </c:pt>
                <c:pt idx="53">
                  <c:v>2.9</c:v>
                </c:pt>
                <c:pt idx="54">
                  <c:v>2.6</c:v>
                </c:pt>
                <c:pt idx="55">
                  <c:v>3</c:v>
                </c:pt>
                <c:pt idx="56">
                  <c:v>3.3</c:v>
                </c:pt>
                <c:pt idx="57">
                  <c:v>2.7</c:v>
                </c:pt>
                <c:pt idx="58">
                  <c:v>3</c:v>
                </c:pt>
                <c:pt idx="59">
                  <c:v>3.2</c:v>
                </c:pt>
                <c:pt idx="60">
                  <c:v>2.7</c:v>
                </c:pt>
                <c:pt idx="61">
                  <c:v>3.6</c:v>
                </c:pt>
                <c:pt idx="62">
                  <c:v>2.4</c:v>
                </c:pt>
                <c:pt idx="63">
                  <c:v>2.9</c:v>
                </c:pt>
                <c:pt idx="64">
                  <c:v>3.3</c:v>
                </c:pt>
                <c:pt idx="65">
                  <c:v>3.5</c:v>
                </c:pt>
                <c:pt idx="66">
                  <c:v>3</c:v>
                </c:pt>
                <c:pt idx="67">
                  <c:v>3</c:v>
                </c:pt>
                <c:pt idx="68">
                  <c:v>2.8</c:v>
                </c:pt>
                <c:pt idx="69">
                  <c:v>2.9</c:v>
                </c:pt>
                <c:pt idx="70">
                  <c:v>3.8</c:v>
                </c:pt>
                <c:pt idx="71">
                  <c:v>2.5</c:v>
                </c:pt>
                <c:pt idx="72">
                  <c:v>3</c:v>
                </c:pt>
                <c:pt idx="73">
                  <c:v>3.2</c:v>
                </c:pt>
                <c:pt idx="74">
                  <c:v>2.2000000000000002</c:v>
                </c:pt>
                <c:pt idx="75">
                  <c:v>3.4</c:v>
                </c:pt>
                <c:pt idx="76">
                  <c:v>2.9</c:v>
                </c:pt>
                <c:pt idx="77">
                  <c:v>3.7</c:v>
                </c:pt>
                <c:pt idx="78">
                  <c:v>2.9</c:v>
                </c:pt>
                <c:pt idx="79">
                  <c:v>2.8</c:v>
                </c:pt>
                <c:pt idx="80">
                  <c:v>3.2</c:v>
                </c:pt>
                <c:pt idx="81">
                  <c:v>3.4</c:v>
                </c:pt>
                <c:pt idx="82">
                  <c:v>3</c:v>
                </c:pt>
                <c:pt idx="83">
                  <c:v>2.5</c:v>
                </c:pt>
                <c:pt idx="84">
                  <c:v>3.5</c:v>
                </c:pt>
                <c:pt idx="85">
                  <c:v>3.1</c:v>
                </c:pt>
                <c:pt idx="86">
                  <c:v>2.8</c:v>
                </c:pt>
                <c:pt idx="87">
                  <c:v>2.9</c:v>
                </c:pt>
                <c:pt idx="88">
                  <c:v>2.9</c:v>
                </c:pt>
                <c:pt idx="89">
                  <c:v>3.4</c:v>
                </c:pt>
                <c:pt idx="90">
                  <c:v>3.4</c:v>
                </c:pt>
                <c:pt idx="91">
                  <c:v>3.6</c:v>
                </c:pt>
                <c:pt idx="92">
                  <c:v>3.2</c:v>
                </c:pt>
                <c:pt idx="93">
                  <c:v>3.2</c:v>
                </c:pt>
                <c:pt idx="94">
                  <c:v>2.8</c:v>
                </c:pt>
                <c:pt idx="95">
                  <c:v>3.1</c:v>
                </c:pt>
                <c:pt idx="96">
                  <c:v>2.8</c:v>
                </c:pt>
                <c:pt idx="97">
                  <c:v>3.4</c:v>
                </c:pt>
                <c:pt idx="98">
                  <c:v>2.7</c:v>
                </c:pt>
                <c:pt idx="99">
                  <c:v>3</c:v>
                </c:pt>
                <c:pt idx="100">
                  <c:v>2.5</c:v>
                </c:pt>
                <c:pt idx="101">
                  <c:v>2.5</c:v>
                </c:pt>
                <c:pt idx="102">
                  <c:v>2.7</c:v>
                </c:pt>
                <c:pt idx="103">
                  <c:v>3.6</c:v>
                </c:pt>
                <c:pt idx="104">
                  <c:v>2.9</c:v>
                </c:pt>
                <c:pt idx="105">
                  <c:v>2.8</c:v>
                </c:pt>
                <c:pt idx="106">
                  <c:v>3.9</c:v>
                </c:pt>
                <c:pt idx="107">
                  <c:v>2.8</c:v>
                </c:pt>
                <c:pt idx="108">
                  <c:v>3.9</c:v>
                </c:pt>
                <c:pt idx="109">
                  <c:v>3.2</c:v>
                </c:pt>
                <c:pt idx="110">
                  <c:v>3.3</c:v>
                </c:pt>
                <c:pt idx="111">
                  <c:v>3.3</c:v>
                </c:pt>
                <c:pt idx="112">
                  <c:v>3.2</c:v>
                </c:pt>
                <c:pt idx="113">
                  <c:v>3.1</c:v>
                </c:pt>
                <c:pt idx="114">
                  <c:v>3</c:v>
                </c:pt>
                <c:pt idx="115">
                  <c:v>3.4</c:v>
                </c:pt>
                <c:pt idx="116">
                  <c:v>3.1</c:v>
                </c:pt>
                <c:pt idx="117">
                  <c:v>3.2</c:v>
                </c:pt>
                <c:pt idx="118">
                  <c:v>3.3</c:v>
                </c:pt>
                <c:pt idx="119">
                  <c:v>3</c:v>
                </c:pt>
                <c:pt idx="120">
                  <c:v>2.8</c:v>
                </c:pt>
                <c:pt idx="121">
                  <c:v>2.8</c:v>
                </c:pt>
                <c:pt idx="122">
                  <c:v>2.7</c:v>
                </c:pt>
                <c:pt idx="123">
                  <c:v>2.6</c:v>
                </c:pt>
                <c:pt idx="124">
                  <c:v>2.9</c:v>
                </c:pt>
                <c:pt idx="125">
                  <c:v>3</c:v>
                </c:pt>
                <c:pt idx="126">
                  <c:v>3</c:v>
                </c:pt>
                <c:pt idx="127">
                  <c:v>2.9</c:v>
                </c:pt>
                <c:pt idx="128">
                  <c:v>3.3</c:v>
                </c:pt>
                <c:pt idx="129">
                  <c:v>2.7</c:v>
                </c:pt>
                <c:pt idx="130">
                  <c:v>3</c:v>
                </c:pt>
                <c:pt idx="131">
                  <c:v>2.9</c:v>
                </c:pt>
                <c:pt idx="132">
                  <c:v>3.8</c:v>
                </c:pt>
                <c:pt idx="133">
                  <c:v>2.9</c:v>
                </c:pt>
                <c:pt idx="134">
                  <c:v>3</c:v>
                </c:pt>
                <c:pt idx="135">
                  <c:v>3.2</c:v>
                </c:pt>
                <c:pt idx="136">
                  <c:v>3</c:v>
                </c:pt>
                <c:pt idx="137">
                  <c:v>2.2999999999999998</c:v>
                </c:pt>
                <c:pt idx="138">
                  <c:v>2.8</c:v>
                </c:pt>
                <c:pt idx="139">
                  <c:v>3.4</c:v>
                </c:pt>
                <c:pt idx="140">
                  <c:v>2.8</c:v>
                </c:pt>
              </c:numCache>
            </c:numRef>
          </c:yVal>
          <c:smooth val="0"/>
          <c:extLst>
            <c:ext xmlns:c16="http://schemas.microsoft.com/office/drawing/2014/chart" uri="{C3380CC4-5D6E-409C-BE32-E72D297353CC}">
              <c16:uniqueId val="{00000001-0E67-48DB-8461-F9CE39FB7C08}"/>
            </c:ext>
          </c:extLst>
        </c:ser>
        <c:ser>
          <c:idx val="1"/>
          <c:order val="1"/>
          <c:tx>
            <c:v>Predicted colGPA</c:v>
          </c:tx>
          <c:spPr>
            <a:ln w="19050">
              <a:noFill/>
            </a:ln>
          </c:spPr>
          <c:xVal>
            <c:numRef>
              <c:f>'Data + Calc'!$D$2:$D$142</c:f>
              <c:numCache>
                <c:formatCode>General</c:formatCode>
                <c:ptCount val="141"/>
                <c:pt idx="0">
                  <c:v>2</c:v>
                </c:pt>
                <c:pt idx="1">
                  <c:v>0</c:v>
                </c:pt>
                <c:pt idx="2">
                  <c:v>0</c:v>
                </c:pt>
                <c:pt idx="3">
                  <c:v>0</c:v>
                </c:pt>
                <c:pt idx="4">
                  <c:v>0</c:v>
                </c:pt>
                <c:pt idx="5">
                  <c:v>0</c:v>
                </c:pt>
                <c:pt idx="6">
                  <c:v>0</c:v>
                </c:pt>
                <c:pt idx="7">
                  <c:v>3</c:v>
                </c:pt>
                <c:pt idx="8">
                  <c:v>2</c:v>
                </c:pt>
                <c:pt idx="9">
                  <c:v>0.5</c:v>
                </c:pt>
                <c:pt idx="10">
                  <c:v>2</c:v>
                </c:pt>
                <c:pt idx="11">
                  <c:v>1</c:v>
                </c:pt>
                <c:pt idx="12">
                  <c:v>0</c:v>
                </c:pt>
                <c:pt idx="13">
                  <c:v>3</c:v>
                </c:pt>
                <c:pt idx="14">
                  <c:v>1</c:v>
                </c:pt>
                <c:pt idx="15">
                  <c:v>3</c:v>
                </c:pt>
                <c:pt idx="16">
                  <c:v>4</c:v>
                </c:pt>
                <c:pt idx="17">
                  <c:v>5</c:v>
                </c:pt>
                <c:pt idx="18">
                  <c:v>2</c:v>
                </c:pt>
                <c:pt idx="19">
                  <c:v>1</c:v>
                </c:pt>
                <c:pt idx="20">
                  <c:v>3</c:v>
                </c:pt>
                <c:pt idx="21">
                  <c:v>1</c:v>
                </c:pt>
                <c:pt idx="22">
                  <c:v>1</c:v>
                </c:pt>
                <c:pt idx="23">
                  <c:v>0</c:v>
                </c:pt>
                <c:pt idx="24">
                  <c:v>2</c:v>
                </c:pt>
                <c:pt idx="25">
                  <c:v>1</c:v>
                </c:pt>
                <c:pt idx="26">
                  <c:v>2</c:v>
                </c:pt>
                <c:pt idx="27">
                  <c:v>1</c:v>
                </c:pt>
                <c:pt idx="28">
                  <c:v>0</c:v>
                </c:pt>
                <c:pt idx="29">
                  <c:v>0.5</c:v>
                </c:pt>
                <c:pt idx="30">
                  <c:v>1</c:v>
                </c:pt>
                <c:pt idx="31">
                  <c:v>1</c:v>
                </c:pt>
                <c:pt idx="32">
                  <c:v>0</c:v>
                </c:pt>
                <c:pt idx="33">
                  <c:v>0</c:v>
                </c:pt>
                <c:pt idx="34">
                  <c:v>1</c:v>
                </c:pt>
                <c:pt idx="35">
                  <c:v>1</c:v>
                </c:pt>
                <c:pt idx="36">
                  <c:v>0.5</c:v>
                </c:pt>
                <c:pt idx="37">
                  <c:v>1</c:v>
                </c:pt>
                <c:pt idx="38">
                  <c:v>0.5</c:v>
                </c:pt>
                <c:pt idx="39">
                  <c:v>0</c:v>
                </c:pt>
                <c:pt idx="40">
                  <c:v>1</c:v>
                </c:pt>
                <c:pt idx="41">
                  <c:v>0</c:v>
                </c:pt>
                <c:pt idx="42">
                  <c:v>2</c:v>
                </c:pt>
                <c:pt idx="43">
                  <c:v>1</c:v>
                </c:pt>
                <c:pt idx="44">
                  <c:v>0</c:v>
                </c:pt>
                <c:pt idx="45">
                  <c:v>1</c:v>
                </c:pt>
                <c:pt idx="46">
                  <c:v>4</c:v>
                </c:pt>
                <c:pt idx="47">
                  <c:v>1</c:v>
                </c:pt>
                <c:pt idx="48">
                  <c:v>2</c:v>
                </c:pt>
                <c:pt idx="49">
                  <c:v>1</c:v>
                </c:pt>
                <c:pt idx="50">
                  <c:v>1</c:v>
                </c:pt>
                <c:pt idx="51">
                  <c:v>1</c:v>
                </c:pt>
                <c:pt idx="52">
                  <c:v>0</c:v>
                </c:pt>
                <c:pt idx="53">
                  <c:v>1</c:v>
                </c:pt>
                <c:pt idx="54">
                  <c:v>1</c:v>
                </c:pt>
                <c:pt idx="55">
                  <c:v>2</c:v>
                </c:pt>
                <c:pt idx="56">
                  <c:v>0.5</c:v>
                </c:pt>
                <c:pt idx="57">
                  <c:v>2</c:v>
                </c:pt>
                <c:pt idx="58">
                  <c:v>0</c:v>
                </c:pt>
                <c:pt idx="59">
                  <c:v>0</c:v>
                </c:pt>
                <c:pt idx="60">
                  <c:v>1</c:v>
                </c:pt>
                <c:pt idx="61">
                  <c:v>1</c:v>
                </c:pt>
                <c:pt idx="62">
                  <c:v>2</c:v>
                </c:pt>
                <c:pt idx="63">
                  <c:v>1</c:v>
                </c:pt>
                <c:pt idx="64">
                  <c:v>1</c:v>
                </c:pt>
                <c:pt idx="65">
                  <c:v>0.5</c:v>
                </c:pt>
                <c:pt idx="66">
                  <c:v>2</c:v>
                </c:pt>
                <c:pt idx="67">
                  <c:v>0</c:v>
                </c:pt>
                <c:pt idx="68">
                  <c:v>0</c:v>
                </c:pt>
                <c:pt idx="69">
                  <c:v>0</c:v>
                </c:pt>
                <c:pt idx="70">
                  <c:v>2</c:v>
                </c:pt>
                <c:pt idx="71">
                  <c:v>2</c:v>
                </c:pt>
                <c:pt idx="72">
                  <c:v>1</c:v>
                </c:pt>
                <c:pt idx="73">
                  <c:v>1</c:v>
                </c:pt>
                <c:pt idx="74">
                  <c:v>0</c:v>
                </c:pt>
                <c:pt idx="75">
                  <c:v>0</c:v>
                </c:pt>
                <c:pt idx="76">
                  <c:v>0</c:v>
                </c:pt>
                <c:pt idx="77">
                  <c:v>1</c:v>
                </c:pt>
                <c:pt idx="78">
                  <c:v>1</c:v>
                </c:pt>
                <c:pt idx="79">
                  <c:v>0.5</c:v>
                </c:pt>
                <c:pt idx="80">
                  <c:v>1</c:v>
                </c:pt>
                <c:pt idx="81">
                  <c:v>0.5</c:v>
                </c:pt>
                <c:pt idx="82">
                  <c:v>2</c:v>
                </c:pt>
                <c:pt idx="83">
                  <c:v>2</c:v>
                </c:pt>
                <c:pt idx="84">
                  <c:v>1</c:v>
                </c:pt>
                <c:pt idx="85">
                  <c:v>1</c:v>
                </c:pt>
                <c:pt idx="86">
                  <c:v>0</c:v>
                </c:pt>
                <c:pt idx="87">
                  <c:v>1</c:v>
                </c:pt>
                <c:pt idx="88">
                  <c:v>2</c:v>
                </c:pt>
                <c:pt idx="89">
                  <c:v>0</c:v>
                </c:pt>
                <c:pt idx="90">
                  <c:v>0</c:v>
                </c:pt>
                <c:pt idx="91">
                  <c:v>3</c:v>
                </c:pt>
                <c:pt idx="92">
                  <c:v>0.25</c:v>
                </c:pt>
                <c:pt idx="93">
                  <c:v>1</c:v>
                </c:pt>
                <c:pt idx="94">
                  <c:v>0</c:v>
                </c:pt>
                <c:pt idx="95">
                  <c:v>0</c:v>
                </c:pt>
                <c:pt idx="96">
                  <c:v>1</c:v>
                </c:pt>
                <c:pt idx="97">
                  <c:v>3</c:v>
                </c:pt>
                <c:pt idx="98">
                  <c:v>0</c:v>
                </c:pt>
                <c:pt idx="99">
                  <c:v>0</c:v>
                </c:pt>
                <c:pt idx="100">
                  <c:v>0.5</c:v>
                </c:pt>
                <c:pt idx="101">
                  <c:v>1</c:v>
                </c:pt>
                <c:pt idx="102">
                  <c:v>1</c:v>
                </c:pt>
                <c:pt idx="103">
                  <c:v>0</c:v>
                </c:pt>
                <c:pt idx="104">
                  <c:v>1</c:v>
                </c:pt>
                <c:pt idx="105">
                  <c:v>1</c:v>
                </c:pt>
                <c:pt idx="106">
                  <c:v>0</c:v>
                </c:pt>
                <c:pt idx="107">
                  <c:v>2</c:v>
                </c:pt>
                <c:pt idx="108">
                  <c:v>0</c:v>
                </c:pt>
                <c:pt idx="109">
                  <c:v>1</c:v>
                </c:pt>
                <c:pt idx="110">
                  <c:v>2</c:v>
                </c:pt>
                <c:pt idx="111">
                  <c:v>2</c:v>
                </c:pt>
                <c:pt idx="112">
                  <c:v>0</c:v>
                </c:pt>
                <c:pt idx="113">
                  <c:v>0</c:v>
                </c:pt>
                <c:pt idx="114">
                  <c:v>1</c:v>
                </c:pt>
                <c:pt idx="115">
                  <c:v>5</c:v>
                </c:pt>
                <c:pt idx="116">
                  <c:v>2</c:v>
                </c:pt>
                <c:pt idx="117">
                  <c:v>2</c:v>
                </c:pt>
                <c:pt idx="118">
                  <c:v>0</c:v>
                </c:pt>
                <c:pt idx="119">
                  <c:v>1</c:v>
                </c:pt>
                <c:pt idx="120">
                  <c:v>1</c:v>
                </c:pt>
                <c:pt idx="121">
                  <c:v>3</c:v>
                </c:pt>
                <c:pt idx="122">
                  <c:v>4</c:v>
                </c:pt>
                <c:pt idx="123">
                  <c:v>1</c:v>
                </c:pt>
                <c:pt idx="124">
                  <c:v>1</c:v>
                </c:pt>
                <c:pt idx="125">
                  <c:v>2</c:v>
                </c:pt>
                <c:pt idx="126">
                  <c:v>0</c:v>
                </c:pt>
                <c:pt idx="127">
                  <c:v>2</c:v>
                </c:pt>
                <c:pt idx="128">
                  <c:v>0</c:v>
                </c:pt>
                <c:pt idx="129">
                  <c:v>1</c:v>
                </c:pt>
                <c:pt idx="130">
                  <c:v>1</c:v>
                </c:pt>
                <c:pt idx="131">
                  <c:v>2</c:v>
                </c:pt>
                <c:pt idx="132">
                  <c:v>0</c:v>
                </c:pt>
                <c:pt idx="133">
                  <c:v>0</c:v>
                </c:pt>
                <c:pt idx="134">
                  <c:v>0</c:v>
                </c:pt>
                <c:pt idx="135">
                  <c:v>0</c:v>
                </c:pt>
                <c:pt idx="136">
                  <c:v>0</c:v>
                </c:pt>
                <c:pt idx="137">
                  <c:v>1</c:v>
                </c:pt>
                <c:pt idx="138">
                  <c:v>0</c:v>
                </c:pt>
                <c:pt idx="139">
                  <c:v>3</c:v>
                </c:pt>
                <c:pt idx="140">
                  <c:v>3</c:v>
                </c:pt>
              </c:numCache>
            </c:numRef>
          </c:xVal>
          <c:yVal>
            <c:numRef>
              <c:f>'Data + Calc'!$G$28:$G$168</c:f>
              <c:numCache>
                <c:formatCode>General</c:formatCode>
                <c:ptCount val="141"/>
                <c:pt idx="0">
                  <c:v>2.7679009569181199</c:v>
                </c:pt>
                <c:pt idx="1">
                  <c:v>3.060651162309064</c:v>
                </c:pt>
                <c:pt idx="2">
                  <c:v>3.2548180827814437</c:v>
                </c:pt>
                <c:pt idx="3">
                  <c:v>3.2283567039936765</c:v>
                </c:pt>
                <c:pt idx="4">
                  <c:v>3.4078033902458378</c:v>
                </c:pt>
                <c:pt idx="5">
                  <c:v>3.1577346225452541</c:v>
                </c:pt>
                <c:pt idx="6">
                  <c:v>3.1989162355532397</c:v>
                </c:pt>
                <c:pt idx="7">
                  <c:v>2.6995080527811783</c:v>
                </c:pt>
                <c:pt idx="8">
                  <c:v>2.7679009569181199</c:v>
                </c:pt>
                <c:pt idx="9">
                  <c:v>3.3927081998550257</c:v>
                </c:pt>
                <c:pt idx="10">
                  <c:v>2.7384604884776831</c:v>
                </c:pt>
                <c:pt idx="11">
                  <c:v>2.9069159425034825</c:v>
                </c:pt>
                <c:pt idx="12">
                  <c:v>3.1694757671128033</c:v>
                </c:pt>
                <c:pt idx="13">
                  <c:v>3.132002596386593</c:v>
                </c:pt>
                <c:pt idx="14">
                  <c:v>3.1981663232120523</c:v>
                </c:pt>
                <c:pt idx="15">
                  <c:v>2.6847878185609604</c:v>
                </c:pt>
                <c:pt idx="16">
                  <c:v>2.9253446190054762</c:v>
                </c:pt>
                <c:pt idx="17">
                  <c:v>2.5480020102870786</c:v>
                </c:pt>
                <c:pt idx="18">
                  <c:v>2.7679009569181199</c:v>
                </c:pt>
                <c:pt idx="19">
                  <c:v>3.1746840340769538</c:v>
                </c:pt>
                <c:pt idx="20">
                  <c:v>2.9495768204817621</c:v>
                </c:pt>
                <c:pt idx="21">
                  <c:v>2.8804545637157153</c:v>
                </c:pt>
                <c:pt idx="22">
                  <c:v>3.186425178644503</c:v>
                </c:pt>
                <c:pt idx="23">
                  <c:v>3.4048243005931687</c:v>
                </c:pt>
                <c:pt idx="24">
                  <c:v>3.191633445608653</c:v>
                </c:pt>
                <c:pt idx="25">
                  <c:v>3.0187196369598905</c:v>
                </c:pt>
                <c:pt idx="26">
                  <c:v>3.103312040287344</c:v>
                </c:pt>
                <c:pt idx="27">
                  <c:v>2.8774754740630462</c:v>
                </c:pt>
                <c:pt idx="28">
                  <c:v>3.0988536856643814</c:v>
                </c:pt>
                <c:pt idx="29">
                  <c:v>3.2250026581704132</c:v>
                </c:pt>
                <c:pt idx="30">
                  <c:v>3.1245651521109612</c:v>
                </c:pt>
                <c:pt idx="31">
                  <c:v>3.0039994027396726</c:v>
                </c:pt>
                <c:pt idx="32">
                  <c:v>3.0723923068766132</c:v>
                </c:pt>
                <c:pt idx="33">
                  <c:v>3.1841960013330217</c:v>
                </c:pt>
                <c:pt idx="34">
                  <c:v>3.0364189608327776</c:v>
                </c:pt>
                <c:pt idx="35">
                  <c:v>3.0334398711801089</c:v>
                </c:pt>
                <c:pt idx="36">
                  <c:v>3.086737584926238</c:v>
                </c:pt>
                <c:pt idx="37">
                  <c:v>3.1010828629758627</c:v>
                </c:pt>
                <c:pt idx="38">
                  <c:v>3.1308982875868927</c:v>
                </c:pt>
                <c:pt idx="39">
                  <c:v>3.251838993128775</c:v>
                </c:pt>
                <c:pt idx="40">
                  <c:v>2.7187072013364406</c:v>
                </c:pt>
                <c:pt idx="41">
                  <c:v>3.251838993128775</c:v>
                </c:pt>
                <c:pt idx="42">
                  <c:v>2.7973414253585562</c:v>
                </c:pt>
                <c:pt idx="43">
                  <c:v>2.8215736268348421</c:v>
                </c:pt>
                <c:pt idx="44">
                  <c:v>3.419544534813387</c:v>
                </c:pt>
                <c:pt idx="45">
                  <c:v>3.2540681704402568</c:v>
                </c:pt>
                <c:pt idx="46">
                  <c:v>2.6016746802038013</c:v>
                </c:pt>
                <c:pt idx="47">
                  <c:v>3.1834460889918339</c:v>
                </c:pt>
                <c:pt idx="48">
                  <c:v>2.976788111610718</c:v>
                </c:pt>
                <c:pt idx="49">
                  <c:v>2.6480851198880182</c:v>
                </c:pt>
                <c:pt idx="50">
                  <c:v>3.1804669993391657</c:v>
                </c:pt>
                <c:pt idx="51">
                  <c:v>3.3217111622360096</c:v>
                </c:pt>
                <c:pt idx="52">
                  <c:v>3.140035298672367</c:v>
                </c:pt>
                <c:pt idx="53">
                  <c:v>3.1040619526285318</c:v>
                </c:pt>
                <c:pt idx="54">
                  <c:v>3.0686633048827567</c:v>
                </c:pt>
                <c:pt idx="55">
                  <c:v>2.9385855882554006</c:v>
                </c:pt>
                <c:pt idx="56">
                  <c:v>3.3250652080592724</c:v>
                </c:pt>
                <c:pt idx="57">
                  <c:v>2.9356064986027315</c:v>
                </c:pt>
                <c:pt idx="58">
                  <c:v>3.1871750909856909</c:v>
                </c:pt>
                <c:pt idx="59">
                  <c:v>2.9782879362930927</c:v>
                </c:pt>
                <c:pt idx="60">
                  <c:v>3.186425178644503</c:v>
                </c:pt>
                <c:pt idx="61">
                  <c:v>3.2952497834482424</c:v>
                </c:pt>
                <c:pt idx="62">
                  <c:v>2.7384604884776831</c:v>
                </c:pt>
                <c:pt idx="63">
                  <c:v>2.8951747979359337</c:v>
                </c:pt>
                <c:pt idx="64">
                  <c:v>3.0481601054003273</c:v>
                </c:pt>
                <c:pt idx="65">
                  <c:v>3.119157143019343</c:v>
                </c:pt>
                <c:pt idx="66">
                  <c:v>2.8649844171543091</c:v>
                </c:pt>
                <c:pt idx="67">
                  <c:v>3.1871750909856909</c:v>
                </c:pt>
                <c:pt idx="68">
                  <c:v>3.2959996957894298</c:v>
                </c:pt>
                <c:pt idx="69">
                  <c:v>3.1724548567654725</c:v>
                </c:pt>
                <c:pt idx="70">
                  <c:v>3.2710175819719565</c:v>
                </c:pt>
                <c:pt idx="71">
                  <c:v>3.0591513376266892</c:v>
                </c:pt>
                <c:pt idx="72">
                  <c:v>3.336431396456228</c:v>
                </c:pt>
                <c:pt idx="73">
                  <c:v>3.0981037733231935</c:v>
                </c:pt>
                <c:pt idx="74">
                  <c:v>2.9782879362930927</c:v>
                </c:pt>
                <c:pt idx="75">
                  <c:v>2.8959247102771206</c:v>
                </c:pt>
                <c:pt idx="76">
                  <c:v>3.0459309280888456</c:v>
                </c:pt>
                <c:pt idx="77">
                  <c:v>2.883433653368384</c:v>
                </c:pt>
                <c:pt idx="78">
                  <c:v>2.8539931849279472</c:v>
                </c:pt>
                <c:pt idx="79">
                  <c:v>3.1838210451624276</c:v>
                </c:pt>
                <c:pt idx="80">
                  <c:v>3.1040619526285318</c:v>
                </c:pt>
                <c:pt idx="81">
                  <c:v>3.1691008109422092</c:v>
                </c:pt>
                <c:pt idx="82">
                  <c:v>2.9974665251362733</c:v>
                </c:pt>
                <c:pt idx="83">
                  <c:v>2.8944248855947459</c:v>
                </c:pt>
                <c:pt idx="84">
                  <c:v>2.8597761501901586</c:v>
                </c:pt>
                <c:pt idx="85">
                  <c:v>3.2276067916524886</c:v>
                </c:pt>
                <c:pt idx="86">
                  <c:v>2.9076658548446699</c:v>
                </c:pt>
                <c:pt idx="87">
                  <c:v>3.0039994027396726</c:v>
                </c:pt>
                <c:pt idx="88">
                  <c:v>2.8532432725867602</c:v>
                </c:pt>
                <c:pt idx="89">
                  <c:v>3.1841960013330217</c:v>
                </c:pt>
                <c:pt idx="90">
                  <c:v>3.1694757671128033</c:v>
                </c:pt>
                <c:pt idx="91">
                  <c:v>3.0024995780572974</c:v>
                </c:pt>
                <c:pt idx="92">
                  <c:v>2.9427894174835845</c:v>
                </c:pt>
                <c:pt idx="93">
                  <c:v>3.2393479362200384</c:v>
                </c:pt>
                <c:pt idx="94">
                  <c:v>3.0576720726563953</c:v>
                </c:pt>
                <c:pt idx="95">
                  <c:v>3.1959371459005705</c:v>
                </c:pt>
                <c:pt idx="96">
                  <c:v>2.9775380239519049</c:v>
                </c:pt>
                <c:pt idx="97">
                  <c:v>3.0201989019301845</c:v>
                </c:pt>
                <c:pt idx="98">
                  <c:v>3.2577971724341128</c:v>
                </c:pt>
                <c:pt idx="99">
                  <c:v>3.266559227348993</c:v>
                </c:pt>
                <c:pt idx="100">
                  <c:v>2.8279067623107732</c:v>
                </c:pt>
                <c:pt idx="101">
                  <c:v>2.9216361767237009</c:v>
                </c:pt>
                <c:pt idx="102">
                  <c:v>3.0304607815274403</c:v>
                </c:pt>
                <c:pt idx="103">
                  <c:v>3.1018327753170496</c:v>
                </c:pt>
                <c:pt idx="104">
                  <c:v>3.0451810157476586</c:v>
                </c:pt>
                <c:pt idx="105">
                  <c:v>3.130523331416299</c:v>
                </c:pt>
                <c:pt idx="106">
                  <c:v>3.3783629218054014</c:v>
                </c:pt>
                <c:pt idx="107">
                  <c:v>2.9885292561782668</c:v>
                </c:pt>
                <c:pt idx="108">
                  <c:v>3.419544534813387</c:v>
                </c:pt>
                <c:pt idx="109">
                  <c:v>2.9128741218088203</c:v>
                </c:pt>
                <c:pt idx="110">
                  <c:v>2.9356064986027315</c:v>
                </c:pt>
                <c:pt idx="111">
                  <c:v>3.0179697246187036</c:v>
                </c:pt>
                <c:pt idx="112">
                  <c:v>3.1694757671128033</c:v>
                </c:pt>
                <c:pt idx="113">
                  <c:v>2.9017076755393321</c:v>
                </c:pt>
                <c:pt idx="114">
                  <c:v>2.8921957082832646</c:v>
                </c:pt>
                <c:pt idx="115">
                  <c:v>2.9393149408845067</c:v>
                </c:pt>
                <c:pt idx="116">
                  <c:v>2.9208862643825135</c:v>
                </c:pt>
                <c:pt idx="117">
                  <c:v>3.0856127164144569</c:v>
                </c:pt>
                <c:pt idx="118">
                  <c:v>2.9635677020728743</c:v>
                </c:pt>
                <c:pt idx="119">
                  <c:v>3.1951872335593836</c:v>
                </c:pt>
                <c:pt idx="120">
                  <c:v>3.0716423945354259</c:v>
                </c:pt>
                <c:pt idx="121">
                  <c:v>2.9907584334897477</c:v>
                </c:pt>
                <c:pt idx="122">
                  <c:v>2.8959041505650398</c:v>
                </c:pt>
                <c:pt idx="123">
                  <c:v>2.8215736268348421</c:v>
                </c:pt>
                <c:pt idx="124">
                  <c:v>3.209907467779602</c:v>
                </c:pt>
                <c:pt idx="125">
                  <c:v>3.04741019305914</c:v>
                </c:pt>
                <c:pt idx="126">
                  <c:v>3.1959371459005705</c:v>
                </c:pt>
                <c:pt idx="127">
                  <c:v>3.1415145636426614</c:v>
                </c:pt>
                <c:pt idx="128">
                  <c:v>3.2548180827814437</c:v>
                </c:pt>
                <c:pt idx="129">
                  <c:v>3.0039994027396726</c:v>
                </c:pt>
                <c:pt idx="130">
                  <c:v>2.9333773212912502</c:v>
                </c:pt>
                <c:pt idx="131">
                  <c:v>2.9061660301622951</c:v>
                </c:pt>
                <c:pt idx="132">
                  <c:v>3.2548180827814437</c:v>
                </c:pt>
                <c:pt idx="133">
                  <c:v>3.396062245678289</c:v>
                </c:pt>
                <c:pt idx="134">
                  <c:v>3.0723923068766132</c:v>
                </c:pt>
                <c:pt idx="135">
                  <c:v>2.9870499912079724</c:v>
                </c:pt>
                <c:pt idx="136">
                  <c:v>3.0871125410968316</c:v>
                </c:pt>
                <c:pt idx="137">
                  <c:v>3.1569847102040662</c:v>
                </c:pt>
                <c:pt idx="138">
                  <c:v>3.0988536856643814</c:v>
                </c:pt>
                <c:pt idx="139">
                  <c:v>3.0466602807179521</c:v>
                </c:pt>
                <c:pt idx="140">
                  <c:v>2.9113742971264451</c:v>
                </c:pt>
              </c:numCache>
            </c:numRef>
          </c:yVal>
          <c:smooth val="0"/>
          <c:extLst>
            <c:ext xmlns:c16="http://schemas.microsoft.com/office/drawing/2014/chart" uri="{C3380CC4-5D6E-409C-BE32-E72D297353CC}">
              <c16:uniqueId val="{00000002-0E67-48DB-8461-F9CE39FB7C08}"/>
            </c:ext>
          </c:extLst>
        </c:ser>
        <c:dLbls>
          <c:showLegendKey val="0"/>
          <c:showVal val="0"/>
          <c:showCatName val="0"/>
          <c:showSerName val="0"/>
          <c:showPercent val="0"/>
          <c:showBubbleSize val="0"/>
        </c:dLbls>
        <c:axId val="1475649919"/>
        <c:axId val="64281807"/>
      </c:scatterChart>
      <c:valAx>
        <c:axId val="1475649919"/>
        <c:scaling>
          <c:orientation val="minMax"/>
        </c:scaling>
        <c:delete val="0"/>
        <c:axPos val="b"/>
        <c:title>
          <c:tx>
            <c:rich>
              <a:bodyPr/>
              <a:lstStyle/>
              <a:p>
                <a:pPr>
                  <a:defRPr/>
                </a:pPr>
                <a:r>
                  <a:rPr lang="en-US"/>
                  <a:t>skipped</a:t>
                </a:r>
              </a:p>
            </c:rich>
          </c:tx>
          <c:overlay val="0"/>
        </c:title>
        <c:numFmt formatCode="General" sourceLinked="1"/>
        <c:majorTickMark val="out"/>
        <c:minorTickMark val="none"/>
        <c:tickLblPos val="nextTo"/>
        <c:crossAx val="64281807"/>
        <c:crosses val="autoZero"/>
        <c:crossBetween val="midCat"/>
      </c:valAx>
      <c:valAx>
        <c:axId val="64281807"/>
        <c:scaling>
          <c:orientation val="minMax"/>
        </c:scaling>
        <c:delete val="0"/>
        <c:axPos val="l"/>
        <c:title>
          <c:tx>
            <c:rich>
              <a:bodyPr/>
              <a:lstStyle/>
              <a:p>
                <a:pPr>
                  <a:defRPr/>
                </a:pPr>
                <a:r>
                  <a:rPr lang="en-US"/>
                  <a:t>colGPA</a:t>
                </a:r>
              </a:p>
            </c:rich>
          </c:tx>
          <c:overlay val="0"/>
        </c:title>
        <c:numFmt formatCode="General" sourceLinked="1"/>
        <c:majorTickMark val="out"/>
        <c:minorTickMark val="none"/>
        <c:tickLblPos val="nextTo"/>
        <c:crossAx val="1475649919"/>
        <c:crosses val="autoZero"/>
        <c:crossBetween val="midCat"/>
      </c:valAx>
    </c:plotArea>
    <c:legend>
      <c:legendPos val="r"/>
      <c:overlay val="0"/>
    </c:legend>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Normal Probability Plot</a:t>
            </a:r>
          </a:p>
        </c:rich>
      </c:tx>
      <c:overlay val="0"/>
    </c:title>
    <c:autoTitleDeleted val="0"/>
    <c:plotArea>
      <c:layout/>
      <c:scatterChart>
        <c:scatterStyle val="lineMarker"/>
        <c:varyColors val="0"/>
        <c:ser>
          <c:idx val="0"/>
          <c:order val="0"/>
          <c:spPr>
            <a:ln w="19050">
              <a:noFill/>
            </a:ln>
          </c:spPr>
          <c:xVal>
            <c:numRef>
              <c:f>'Data + Calc'!$K$28:$K$168</c:f>
              <c:numCache>
                <c:formatCode>General</c:formatCode>
                <c:ptCount val="141"/>
                <c:pt idx="0">
                  <c:v>0.3546099290780142</c:v>
                </c:pt>
                <c:pt idx="1">
                  <c:v>1.0638297872340425</c:v>
                </c:pt>
                <c:pt idx="2">
                  <c:v>1.773049645390071</c:v>
                </c:pt>
                <c:pt idx="3">
                  <c:v>2.4822695035460991</c:v>
                </c:pt>
                <c:pt idx="4">
                  <c:v>3.1914893617021276</c:v>
                </c:pt>
                <c:pt idx="5">
                  <c:v>3.9007092198581561</c:v>
                </c:pt>
                <c:pt idx="6">
                  <c:v>4.6099290780141846</c:v>
                </c:pt>
                <c:pt idx="7">
                  <c:v>5.3191489361702136</c:v>
                </c:pt>
                <c:pt idx="8">
                  <c:v>6.0283687943262416</c:v>
                </c:pt>
                <c:pt idx="9">
                  <c:v>6.7375886524822697</c:v>
                </c:pt>
                <c:pt idx="10">
                  <c:v>7.4468085106382986</c:v>
                </c:pt>
                <c:pt idx="11">
                  <c:v>8.1560283687943258</c:v>
                </c:pt>
                <c:pt idx="12">
                  <c:v>8.8652482269503547</c:v>
                </c:pt>
                <c:pt idx="13">
                  <c:v>9.5744680851063837</c:v>
                </c:pt>
                <c:pt idx="14">
                  <c:v>10.283687943262413</c:v>
                </c:pt>
                <c:pt idx="15">
                  <c:v>10.99290780141844</c:v>
                </c:pt>
                <c:pt idx="16">
                  <c:v>11.702127659574469</c:v>
                </c:pt>
                <c:pt idx="17">
                  <c:v>12.411347517730498</c:v>
                </c:pt>
                <c:pt idx="18">
                  <c:v>13.120567375886525</c:v>
                </c:pt>
                <c:pt idx="19">
                  <c:v>13.829787234042554</c:v>
                </c:pt>
                <c:pt idx="20">
                  <c:v>14.539007092198583</c:v>
                </c:pt>
                <c:pt idx="21">
                  <c:v>15.24822695035461</c:v>
                </c:pt>
                <c:pt idx="22">
                  <c:v>15.957446808510639</c:v>
                </c:pt>
                <c:pt idx="23">
                  <c:v>16.666666666666664</c:v>
                </c:pt>
                <c:pt idx="24">
                  <c:v>17.375886524822693</c:v>
                </c:pt>
                <c:pt idx="25">
                  <c:v>18.085106382978722</c:v>
                </c:pt>
                <c:pt idx="26">
                  <c:v>18.794326241134751</c:v>
                </c:pt>
                <c:pt idx="27">
                  <c:v>19.50354609929078</c:v>
                </c:pt>
                <c:pt idx="28">
                  <c:v>20.212765957446809</c:v>
                </c:pt>
                <c:pt idx="29">
                  <c:v>20.921985815602834</c:v>
                </c:pt>
                <c:pt idx="30">
                  <c:v>21.631205673758863</c:v>
                </c:pt>
                <c:pt idx="31">
                  <c:v>22.340425531914892</c:v>
                </c:pt>
                <c:pt idx="32">
                  <c:v>23.049645390070921</c:v>
                </c:pt>
                <c:pt idx="33">
                  <c:v>23.75886524822695</c:v>
                </c:pt>
                <c:pt idx="34">
                  <c:v>24.468085106382979</c:v>
                </c:pt>
                <c:pt idx="35">
                  <c:v>25.177304964539008</c:v>
                </c:pt>
                <c:pt idx="36">
                  <c:v>25.886524822695034</c:v>
                </c:pt>
                <c:pt idx="37">
                  <c:v>26.595744680851062</c:v>
                </c:pt>
                <c:pt idx="38">
                  <c:v>27.304964539007091</c:v>
                </c:pt>
                <c:pt idx="39">
                  <c:v>28.01418439716312</c:v>
                </c:pt>
                <c:pt idx="40">
                  <c:v>28.723404255319149</c:v>
                </c:pt>
                <c:pt idx="41">
                  <c:v>29.432624113475178</c:v>
                </c:pt>
                <c:pt idx="42">
                  <c:v>30.141843971631204</c:v>
                </c:pt>
                <c:pt idx="43">
                  <c:v>30.851063829787233</c:v>
                </c:pt>
                <c:pt idx="44">
                  <c:v>31.560283687943262</c:v>
                </c:pt>
                <c:pt idx="45">
                  <c:v>32.269503546099294</c:v>
                </c:pt>
                <c:pt idx="46">
                  <c:v>32.978723404255319</c:v>
                </c:pt>
                <c:pt idx="47">
                  <c:v>33.687943262411352</c:v>
                </c:pt>
                <c:pt idx="48">
                  <c:v>34.397163120567377</c:v>
                </c:pt>
                <c:pt idx="49">
                  <c:v>35.10638297872341</c:v>
                </c:pt>
                <c:pt idx="50">
                  <c:v>35.815602836879435</c:v>
                </c:pt>
                <c:pt idx="51">
                  <c:v>36.524822695035468</c:v>
                </c:pt>
                <c:pt idx="52">
                  <c:v>37.234042553191493</c:v>
                </c:pt>
                <c:pt idx="53">
                  <c:v>37.943262411347519</c:v>
                </c:pt>
                <c:pt idx="54">
                  <c:v>38.652482269503551</c:v>
                </c:pt>
                <c:pt idx="55">
                  <c:v>39.361702127659576</c:v>
                </c:pt>
                <c:pt idx="56">
                  <c:v>40.070921985815609</c:v>
                </c:pt>
                <c:pt idx="57">
                  <c:v>40.780141843971634</c:v>
                </c:pt>
                <c:pt idx="58">
                  <c:v>41.48936170212766</c:v>
                </c:pt>
                <c:pt idx="59">
                  <c:v>42.198581560283692</c:v>
                </c:pt>
                <c:pt idx="60">
                  <c:v>42.907801418439718</c:v>
                </c:pt>
                <c:pt idx="61">
                  <c:v>43.61702127659575</c:v>
                </c:pt>
                <c:pt idx="62">
                  <c:v>44.326241134751776</c:v>
                </c:pt>
                <c:pt idx="63">
                  <c:v>45.035460992907808</c:v>
                </c:pt>
                <c:pt idx="64">
                  <c:v>45.744680851063833</c:v>
                </c:pt>
                <c:pt idx="65">
                  <c:v>46.453900709219859</c:v>
                </c:pt>
                <c:pt idx="66">
                  <c:v>47.163120567375891</c:v>
                </c:pt>
                <c:pt idx="67">
                  <c:v>47.872340425531917</c:v>
                </c:pt>
                <c:pt idx="68">
                  <c:v>48.581560283687949</c:v>
                </c:pt>
                <c:pt idx="69">
                  <c:v>49.290780141843975</c:v>
                </c:pt>
                <c:pt idx="70">
                  <c:v>50.000000000000007</c:v>
                </c:pt>
                <c:pt idx="71">
                  <c:v>50.709219858156033</c:v>
                </c:pt>
                <c:pt idx="72">
                  <c:v>51.418439716312058</c:v>
                </c:pt>
                <c:pt idx="73">
                  <c:v>52.12765957446809</c:v>
                </c:pt>
                <c:pt idx="74">
                  <c:v>52.836879432624116</c:v>
                </c:pt>
                <c:pt idx="75">
                  <c:v>53.546099290780148</c:v>
                </c:pt>
                <c:pt idx="76">
                  <c:v>54.255319148936174</c:v>
                </c:pt>
                <c:pt idx="77">
                  <c:v>54.964539007092199</c:v>
                </c:pt>
                <c:pt idx="78">
                  <c:v>55.673758865248232</c:v>
                </c:pt>
                <c:pt idx="79">
                  <c:v>56.382978723404257</c:v>
                </c:pt>
                <c:pt idx="80">
                  <c:v>57.092198581560289</c:v>
                </c:pt>
                <c:pt idx="81">
                  <c:v>57.801418439716315</c:v>
                </c:pt>
                <c:pt idx="82">
                  <c:v>58.510638297872347</c:v>
                </c:pt>
                <c:pt idx="83">
                  <c:v>59.219858156028373</c:v>
                </c:pt>
                <c:pt idx="84">
                  <c:v>59.929078014184398</c:v>
                </c:pt>
                <c:pt idx="85">
                  <c:v>60.638297872340431</c:v>
                </c:pt>
                <c:pt idx="86">
                  <c:v>61.347517730496456</c:v>
                </c:pt>
                <c:pt idx="87">
                  <c:v>62.056737588652489</c:v>
                </c:pt>
                <c:pt idx="88">
                  <c:v>62.765957446808514</c:v>
                </c:pt>
                <c:pt idx="89">
                  <c:v>63.475177304964546</c:v>
                </c:pt>
                <c:pt idx="90">
                  <c:v>64.184397163120565</c:v>
                </c:pt>
                <c:pt idx="91">
                  <c:v>64.893617021276597</c:v>
                </c:pt>
                <c:pt idx="92">
                  <c:v>65.602836879432616</c:v>
                </c:pt>
                <c:pt idx="93">
                  <c:v>66.312056737588648</c:v>
                </c:pt>
                <c:pt idx="94">
                  <c:v>67.021276595744681</c:v>
                </c:pt>
                <c:pt idx="95">
                  <c:v>67.730496453900713</c:v>
                </c:pt>
                <c:pt idx="96">
                  <c:v>68.439716312056731</c:v>
                </c:pt>
                <c:pt idx="97">
                  <c:v>69.148936170212764</c:v>
                </c:pt>
                <c:pt idx="98">
                  <c:v>69.858156028368796</c:v>
                </c:pt>
                <c:pt idx="99">
                  <c:v>70.567375886524815</c:v>
                </c:pt>
                <c:pt idx="100">
                  <c:v>71.276595744680847</c:v>
                </c:pt>
                <c:pt idx="101">
                  <c:v>71.98581560283688</c:v>
                </c:pt>
                <c:pt idx="102">
                  <c:v>72.695035460992912</c:v>
                </c:pt>
                <c:pt idx="103">
                  <c:v>73.40425531914893</c:v>
                </c:pt>
                <c:pt idx="104">
                  <c:v>74.113475177304963</c:v>
                </c:pt>
                <c:pt idx="105">
                  <c:v>74.822695035460995</c:v>
                </c:pt>
                <c:pt idx="106">
                  <c:v>75.531914893617014</c:v>
                </c:pt>
                <c:pt idx="107">
                  <c:v>76.241134751773046</c:v>
                </c:pt>
                <c:pt idx="108">
                  <c:v>76.950354609929079</c:v>
                </c:pt>
                <c:pt idx="109">
                  <c:v>77.659574468085097</c:v>
                </c:pt>
                <c:pt idx="110">
                  <c:v>78.36879432624113</c:v>
                </c:pt>
                <c:pt idx="111">
                  <c:v>79.078014184397162</c:v>
                </c:pt>
                <c:pt idx="112">
                  <c:v>79.787234042553195</c:v>
                </c:pt>
                <c:pt idx="113">
                  <c:v>80.496453900709213</c:v>
                </c:pt>
                <c:pt idx="114">
                  <c:v>81.205673758865245</c:v>
                </c:pt>
                <c:pt idx="115">
                  <c:v>81.914893617021278</c:v>
                </c:pt>
                <c:pt idx="116">
                  <c:v>82.624113475177296</c:v>
                </c:pt>
                <c:pt idx="117">
                  <c:v>83.333333333333329</c:v>
                </c:pt>
                <c:pt idx="118">
                  <c:v>84.042553191489361</c:v>
                </c:pt>
                <c:pt idx="119">
                  <c:v>84.751773049645394</c:v>
                </c:pt>
                <c:pt idx="120">
                  <c:v>85.460992907801412</c:v>
                </c:pt>
                <c:pt idx="121">
                  <c:v>86.170212765957444</c:v>
                </c:pt>
                <c:pt idx="122">
                  <c:v>86.879432624113477</c:v>
                </c:pt>
                <c:pt idx="123">
                  <c:v>87.588652482269495</c:v>
                </c:pt>
                <c:pt idx="124">
                  <c:v>88.297872340425528</c:v>
                </c:pt>
                <c:pt idx="125">
                  <c:v>89.00709219858156</c:v>
                </c:pt>
                <c:pt idx="126">
                  <c:v>89.716312056737593</c:v>
                </c:pt>
                <c:pt idx="127">
                  <c:v>90.425531914893611</c:v>
                </c:pt>
                <c:pt idx="128">
                  <c:v>91.134751773049643</c:v>
                </c:pt>
                <c:pt idx="129">
                  <c:v>91.843971631205676</c:v>
                </c:pt>
                <c:pt idx="130">
                  <c:v>92.553191489361694</c:v>
                </c:pt>
                <c:pt idx="131">
                  <c:v>93.262411347517727</c:v>
                </c:pt>
                <c:pt idx="132">
                  <c:v>93.971631205673759</c:v>
                </c:pt>
                <c:pt idx="133">
                  <c:v>94.680851063829792</c:v>
                </c:pt>
                <c:pt idx="134">
                  <c:v>95.39007092198581</c:v>
                </c:pt>
                <c:pt idx="135">
                  <c:v>96.099290780141843</c:v>
                </c:pt>
                <c:pt idx="136">
                  <c:v>96.808510638297875</c:v>
                </c:pt>
                <c:pt idx="137">
                  <c:v>97.517730496453893</c:v>
                </c:pt>
                <c:pt idx="138">
                  <c:v>98.226950354609926</c:v>
                </c:pt>
                <c:pt idx="139">
                  <c:v>98.936170212765958</c:v>
                </c:pt>
                <c:pt idx="140">
                  <c:v>99.645390070921991</c:v>
                </c:pt>
              </c:numCache>
            </c:numRef>
          </c:xVal>
          <c:yVal>
            <c:numRef>
              <c:f>'Data + Calc'!$L$28:$L$168</c:f>
              <c:numCache>
                <c:formatCode>General</c:formatCode>
                <c:ptCount val="141"/>
                <c:pt idx="0">
                  <c:v>2.2000000000000002</c:v>
                </c:pt>
                <c:pt idx="1">
                  <c:v>2.2999999999999998</c:v>
                </c:pt>
                <c:pt idx="2">
                  <c:v>2.4</c:v>
                </c:pt>
                <c:pt idx="3">
                  <c:v>2.4</c:v>
                </c:pt>
                <c:pt idx="4">
                  <c:v>2.5</c:v>
                </c:pt>
                <c:pt idx="5">
                  <c:v>2.5</c:v>
                </c:pt>
                <c:pt idx="6">
                  <c:v>2.5</c:v>
                </c:pt>
                <c:pt idx="7">
                  <c:v>2.5</c:v>
                </c:pt>
                <c:pt idx="8">
                  <c:v>2.5</c:v>
                </c:pt>
                <c:pt idx="9">
                  <c:v>2.5</c:v>
                </c:pt>
                <c:pt idx="10">
                  <c:v>2.5</c:v>
                </c:pt>
                <c:pt idx="11">
                  <c:v>2.6</c:v>
                </c:pt>
                <c:pt idx="12">
                  <c:v>2.6</c:v>
                </c:pt>
                <c:pt idx="13">
                  <c:v>2.6</c:v>
                </c:pt>
                <c:pt idx="14">
                  <c:v>2.6</c:v>
                </c:pt>
                <c:pt idx="15">
                  <c:v>2.6</c:v>
                </c:pt>
                <c:pt idx="16">
                  <c:v>2.6</c:v>
                </c:pt>
                <c:pt idx="17">
                  <c:v>2.6</c:v>
                </c:pt>
                <c:pt idx="18">
                  <c:v>2.7</c:v>
                </c:pt>
                <c:pt idx="19">
                  <c:v>2.7</c:v>
                </c:pt>
                <c:pt idx="20">
                  <c:v>2.7</c:v>
                </c:pt>
                <c:pt idx="21">
                  <c:v>2.7</c:v>
                </c:pt>
                <c:pt idx="22">
                  <c:v>2.7</c:v>
                </c:pt>
                <c:pt idx="23">
                  <c:v>2.7</c:v>
                </c:pt>
                <c:pt idx="24">
                  <c:v>2.7</c:v>
                </c:pt>
                <c:pt idx="25">
                  <c:v>2.7</c:v>
                </c:pt>
                <c:pt idx="26">
                  <c:v>2.7</c:v>
                </c:pt>
                <c:pt idx="27">
                  <c:v>2.7</c:v>
                </c:pt>
                <c:pt idx="28">
                  <c:v>2.8</c:v>
                </c:pt>
                <c:pt idx="29">
                  <c:v>2.8</c:v>
                </c:pt>
                <c:pt idx="30">
                  <c:v>2.8</c:v>
                </c:pt>
                <c:pt idx="31">
                  <c:v>2.8</c:v>
                </c:pt>
                <c:pt idx="32">
                  <c:v>2.8</c:v>
                </c:pt>
                <c:pt idx="33">
                  <c:v>2.8</c:v>
                </c:pt>
                <c:pt idx="34">
                  <c:v>2.8</c:v>
                </c:pt>
                <c:pt idx="35">
                  <c:v>2.8</c:v>
                </c:pt>
                <c:pt idx="36">
                  <c:v>2.8</c:v>
                </c:pt>
                <c:pt idx="37">
                  <c:v>2.8</c:v>
                </c:pt>
                <c:pt idx="38">
                  <c:v>2.8</c:v>
                </c:pt>
                <c:pt idx="39">
                  <c:v>2.8</c:v>
                </c:pt>
                <c:pt idx="40">
                  <c:v>2.8</c:v>
                </c:pt>
                <c:pt idx="41">
                  <c:v>2.8</c:v>
                </c:pt>
                <c:pt idx="42">
                  <c:v>2.8</c:v>
                </c:pt>
                <c:pt idx="43">
                  <c:v>2.9</c:v>
                </c:pt>
                <c:pt idx="44">
                  <c:v>2.9</c:v>
                </c:pt>
                <c:pt idx="45">
                  <c:v>2.9</c:v>
                </c:pt>
                <c:pt idx="46">
                  <c:v>2.9</c:v>
                </c:pt>
                <c:pt idx="47">
                  <c:v>2.9</c:v>
                </c:pt>
                <c:pt idx="48">
                  <c:v>2.9</c:v>
                </c:pt>
                <c:pt idx="49">
                  <c:v>2.9</c:v>
                </c:pt>
                <c:pt idx="50">
                  <c:v>2.9</c:v>
                </c:pt>
                <c:pt idx="51">
                  <c:v>2.9</c:v>
                </c:pt>
                <c:pt idx="52">
                  <c:v>2.9</c:v>
                </c:pt>
                <c:pt idx="53">
                  <c:v>2.9</c:v>
                </c:pt>
                <c:pt idx="54">
                  <c:v>2.9</c:v>
                </c:pt>
                <c:pt idx="55">
                  <c:v>2.9</c:v>
                </c:pt>
                <c:pt idx="56">
                  <c:v>2.9</c:v>
                </c:pt>
                <c:pt idx="57">
                  <c:v>2.9</c:v>
                </c:pt>
                <c:pt idx="58">
                  <c:v>2.9</c:v>
                </c:pt>
                <c:pt idx="59">
                  <c:v>3</c:v>
                </c:pt>
                <c:pt idx="60">
                  <c:v>3</c:v>
                </c:pt>
                <c:pt idx="61">
                  <c:v>3</c:v>
                </c:pt>
                <c:pt idx="62">
                  <c:v>3</c:v>
                </c:pt>
                <c:pt idx="63">
                  <c:v>3</c:v>
                </c:pt>
                <c:pt idx="64">
                  <c:v>3</c:v>
                </c:pt>
                <c:pt idx="65">
                  <c:v>3</c:v>
                </c:pt>
                <c:pt idx="66">
                  <c:v>3</c:v>
                </c:pt>
                <c:pt idx="67">
                  <c:v>3</c:v>
                </c:pt>
                <c:pt idx="68">
                  <c:v>3</c:v>
                </c:pt>
                <c:pt idx="69">
                  <c:v>3</c:v>
                </c:pt>
                <c:pt idx="70">
                  <c:v>3</c:v>
                </c:pt>
                <c:pt idx="71">
                  <c:v>3</c:v>
                </c:pt>
                <c:pt idx="72">
                  <c:v>3</c:v>
                </c:pt>
                <c:pt idx="73">
                  <c:v>3</c:v>
                </c:pt>
                <c:pt idx="74">
                  <c:v>3</c:v>
                </c:pt>
                <c:pt idx="75">
                  <c:v>3</c:v>
                </c:pt>
                <c:pt idx="76">
                  <c:v>3</c:v>
                </c:pt>
                <c:pt idx="77">
                  <c:v>3</c:v>
                </c:pt>
                <c:pt idx="78">
                  <c:v>3</c:v>
                </c:pt>
                <c:pt idx="79">
                  <c:v>3</c:v>
                </c:pt>
                <c:pt idx="80">
                  <c:v>3</c:v>
                </c:pt>
                <c:pt idx="81">
                  <c:v>3</c:v>
                </c:pt>
                <c:pt idx="82">
                  <c:v>3</c:v>
                </c:pt>
                <c:pt idx="83">
                  <c:v>3.1</c:v>
                </c:pt>
                <c:pt idx="84">
                  <c:v>3.1</c:v>
                </c:pt>
                <c:pt idx="85">
                  <c:v>3.1</c:v>
                </c:pt>
                <c:pt idx="86">
                  <c:v>3.1</c:v>
                </c:pt>
                <c:pt idx="87">
                  <c:v>3.1</c:v>
                </c:pt>
                <c:pt idx="88">
                  <c:v>3.1</c:v>
                </c:pt>
                <c:pt idx="89">
                  <c:v>3.2</c:v>
                </c:pt>
                <c:pt idx="90">
                  <c:v>3.2</c:v>
                </c:pt>
                <c:pt idx="91">
                  <c:v>3.2</c:v>
                </c:pt>
                <c:pt idx="92">
                  <c:v>3.2</c:v>
                </c:pt>
                <c:pt idx="93">
                  <c:v>3.2</c:v>
                </c:pt>
                <c:pt idx="94">
                  <c:v>3.2</c:v>
                </c:pt>
                <c:pt idx="95">
                  <c:v>3.2</c:v>
                </c:pt>
                <c:pt idx="96">
                  <c:v>3.2</c:v>
                </c:pt>
                <c:pt idx="97">
                  <c:v>3.2</c:v>
                </c:pt>
                <c:pt idx="98">
                  <c:v>3.2</c:v>
                </c:pt>
                <c:pt idx="99">
                  <c:v>3.3</c:v>
                </c:pt>
                <c:pt idx="100">
                  <c:v>3.3</c:v>
                </c:pt>
                <c:pt idx="101">
                  <c:v>3.3</c:v>
                </c:pt>
                <c:pt idx="102">
                  <c:v>3.3</c:v>
                </c:pt>
                <c:pt idx="103">
                  <c:v>3.3</c:v>
                </c:pt>
                <c:pt idx="104">
                  <c:v>3.3</c:v>
                </c:pt>
                <c:pt idx="105">
                  <c:v>3.3</c:v>
                </c:pt>
                <c:pt idx="106">
                  <c:v>3.3</c:v>
                </c:pt>
                <c:pt idx="107">
                  <c:v>3.4</c:v>
                </c:pt>
                <c:pt idx="108">
                  <c:v>3.4</c:v>
                </c:pt>
                <c:pt idx="109">
                  <c:v>3.4</c:v>
                </c:pt>
                <c:pt idx="110">
                  <c:v>3.4</c:v>
                </c:pt>
                <c:pt idx="111">
                  <c:v>3.4</c:v>
                </c:pt>
                <c:pt idx="112">
                  <c:v>3.4</c:v>
                </c:pt>
                <c:pt idx="113">
                  <c:v>3.4</c:v>
                </c:pt>
                <c:pt idx="114">
                  <c:v>3.4</c:v>
                </c:pt>
                <c:pt idx="115">
                  <c:v>3.4</c:v>
                </c:pt>
                <c:pt idx="116">
                  <c:v>3.4</c:v>
                </c:pt>
                <c:pt idx="117">
                  <c:v>3.5</c:v>
                </c:pt>
                <c:pt idx="118">
                  <c:v>3.5</c:v>
                </c:pt>
                <c:pt idx="119">
                  <c:v>3.5</c:v>
                </c:pt>
                <c:pt idx="120">
                  <c:v>3.5</c:v>
                </c:pt>
                <c:pt idx="121">
                  <c:v>3.5</c:v>
                </c:pt>
                <c:pt idx="122">
                  <c:v>3.5</c:v>
                </c:pt>
                <c:pt idx="123">
                  <c:v>3.5</c:v>
                </c:pt>
                <c:pt idx="124">
                  <c:v>3.5</c:v>
                </c:pt>
                <c:pt idx="125">
                  <c:v>3.5</c:v>
                </c:pt>
                <c:pt idx="126">
                  <c:v>3.6</c:v>
                </c:pt>
                <c:pt idx="127">
                  <c:v>3.6</c:v>
                </c:pt>
                <c:pt idx="128">
                  <c:v>3.6</c:v>
                </c:pt>
                <c:pt idx="129">
                  <c:v>3.6</c:v>
                </c:pt>
                <c:pt idx="130">
                  <c:v>3.6</c:v>
                </c:pt>
                <c:pt idx="131">
                  <c:v>3.7</c:v>
                </c:pt>
                <c:pt idx="132">
                  <c:v>3.7</c:v>
                </c:pt>
                <c:pt idx="133">
                  <c:v>3.7</c:v>
                </c:pt>
                <c:pt idx="134">
                  <c:v>3.8</c:v>
                </c:pt>
                <c:pt idx="135">
                  <c:v>3.8</c:v>
                </c:pt>
                <c:pt idx="136">
                  <c:v>3.8</c:v>
                </c:pt>
                <c:pt idx="137">
                  <c:v>3.8</c:v>
                </c:pt>
                <c:pt idx="138">
                  <c:v>3.9</c:v>
                </c:pt>
                <c:pt idx="139">
                  <c:v>3.9</c:v>
                </c:pt>
                <c:pt idx="140">
                  <c:v>4</c:v>
                </c:pt>
              </c:numCache>
            </c:numRef>
          </c:yVal>
          <c:smooth val="0"/>
          <c:extLst>
            <c:ext xmlns:c16="http://schemas.microsoft.com/office/drawing/2014/chart" uri="{C3380CC4-5D6E-409C-BE32-E72D297353CC}">
              <c16:uniqueId val="{00000001-86F4-4CFD-A692-6BC2D42E8146}"/>
            </c:ext>
          </c:extLst>
        </c:ser>
        <c:dLbls>
          <c:showLegendKey val="0"/>
          <c:showVal val="0"/>
          <c:showCatName val="0"/>
          <c:showSerName val="0"/>
          <c:showPercent val="0"/>
          <c:showBubbleSize val="0"/>
        </c:dLbls>
        <c:axId val="1475654319"/>
        <c:axId val="64283471"/>
      </c:scatterChart>
      <c:valAx>
        <c:axId val="1475654319"/>
        <c:scaling>
          <c:orientation val="minMax"/>
        </c:scaling>
        <c:delete val="0"/>
        <c:axPos val="b"/>
        <c:title>
          <c:tx>
            <c:rich>
              <a:bodyPr/>
              <a:lstStyle/>
              <a:p>
                <a:pPr>
                  <a:defRPr/>
                </a:pPr>
                <a:r>
                  <a:rPr lang="en-US"/>
                  <a:t>Sample Percentile</a:t>
                </a:r>
              </a:p>
            </c:rich>
          </c:tx>
          <c:overlay val="0"/>
        </c:title>
        <c:numFmt formatCode="General" sourceLinked="1"/>
        <c:majorTickMark val="out"/>
        <c:minorTickMark val="none"/>
        <c:tickLblPos val="nextTo"/>
        <c:crossAx val="64283471"/>
        <c:crosses val="autoZero"/>
        <c:crossBetween val="midCat"/>
      </c:valAx>
      <c:valAx>
        <c:axId val="64283471"/>
        <c:scaling>
          <c:orientation val="minMax"/>
        </c:scaling>
        <c:delete val="0"/>
        <c:axPos val="l"/>
        <c:title>
          <c:tx>
            <c:rich>
              <a:bodyPr/>
              <a:lstStyle/>
              <a:p>
                <a:pPr>
                  <a:defRPr/>
                </a:pPr>
                <a:r>
                  <a:rPr lang="en-US"/>
                  <a:t>colGPA</a:t>
                </a:r>
              </a:p>
            </c:rich>
          </c:tx>
          <c:overlay val="0"/>
        </c:title>
        <c:numFmt formatCode="General" sourceLinked="1"/>
        <c:majorTickMark val="out"/>
        <c:minorTickMark val="none"/>
        <c:tickLblPos val="nextTo"/>
        <c:crossAx val="1475654319"/>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Independance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yVal>
            <c:numRef>
              <c:f>'Data + Calc'!$H$28:$H$168</c:f>
              <c:numCache>
                <c:formatCode>General</c:formatCode>
                <c:ptCount val="141"/>
                <c:pt idx="0">
                  <c:v>0.23209904308188012</c:v>
                </c:pt>
                <c:pt idx="1">
                  <c:v>0.33934883769093593</c:v>
                </c:pt>
                <c:pt idx="2">
                  <c:v>-0.25481808278144369</c:v>
                </c:pt>
                <c:pt idx="3">
                  <c:v>0.27164329600632353</c:v>
                </c:pt>
                <c:pt idx="4">
                  <c:v>0.19219660975416231</c:v>
                </c:pt>
                <c:pt idx="5">
                  <c:v>-0.15773462254525406</c:v>
                </c:pt>
                <c:pt idx="6">
                  <c:v>-0.4989162355532395</c:v>
                </c:pt>
                <c:pt idx="7">
                  <c:v>4.9194721882184211E-4</c:v>
                </c:pt>
                <c:pt idx="8">
                  <c:v>-6.7900956918119704E-2</c:v>
                </c:pt>
                <c:pt idx="9">
                  <c:v>0.40729180014497413</c:v>
                </c:pt>
                <c:pt idx="10">
                  <c:v>6.1539511522316737E-2</c:v>
                </c:pt>
                <c:pt idx="11">
                  <c:v>-6.9159425034825972E-3</c:v>
                </c:pt>
                <c:pt idx="12">
                  <c:v>-0.16947576711280332</c:v>
                </c:pt>
                <c:pt idx="13">
                  <c:v>-0.23200259638659304</c:v>
                </c:pt>
                <c:pt idx="14">
                  <c:v>0.10183367678794752</c:v>
                </c:pt>
                <c:pt idx="15">
                  <c:v>-8.4787818560960293E-2</c:v>
                </c:pt>
                <c:pt idx="16">
                  <c:v>-0.42534461900547615</c:v>
                </c:pt>
                <c:pt idx="17">
                  <c:v>-4.8002010287078622E-2</c:v>
                </c:pt>
                <c:pt idx="18">
                  <c:v>-0.36790095691811997</c:v>
                </c:pt>
                <c:pt idx="19">
                  <c:v>0.42531596592304632</c:v>
                </c:pt>
                <c:pt idx="20">
                  <c:v>-0.34957682048176197</c:v>
                </c:pt>
                <c:pt idx="21">
                  <c:v>-0.18045456371571511</c:v>
                </c:pt>
                <c:pt idx="22">
                  <c:v>-0.28642517864450312</c:v>
                </c:pt>
                <c:pt idx="23">
                  <c:v>-0.40482430059316865</c:v>
                </c:pt>
                <c:pt idx="24">
                  <c:v>0.10836655439134679</c:v>
                </c:pt>
                <c:pt idx="25">
                  <c:v>8.1280363040109549E-2</c:v>
                </c:pt>
                <c:pt idx="26">
                  <c:v>-0.10331204028734398</c:v>
                </c:pt>
                <c:pt idx="27">
                  <c:v>0.32252452593695402</c:v>
                </c:pt>
                <c:pt idx="28">
                  <c:v>-9.8853685664381352E-2</c:v>
                </c:pt>
                <c:pt idx="29">
                  <c:v>0.17499734182958671</c:v>
                </c:pt>
                <c:pt idx="30">
                  <c:v>-0.22456515211096129</c:v>
                </c:pt>
                <c:pt idx="31">
                  <c:v>0.49600059726032741</c:v>
                </c:pt>
                <c:pt idx="32">
                  <c:v>0.62760769312338693</c:v>
                </c:pt>
                <c:pt idx="33">
                  <c:v>0.31580399866697828</c:v>
                </c:pt>
                <c:pt idx="34">
                  <c:v>-0.2364189608327778</c:v>
                </c:pt>
                <c:pt idx="35">
                  <c:v>-0.53343987118010894</c:v>
                </c:pt>
                <c:pt idx="36">
                  <c:v>1.3262415073762135E-2</c:v>
                </c:pt>
                <c:pt idx="37">
                  <c:v>0.39891713702413734</c:v>
                </c:pt>
                <c:pt idx="38">
                  <c:v>0.26910171241310721</c:v>
                </c:pt>
                <c:pt idx="39">
                  <c:v>0.248161006871225</c:v>
                </c:pt>
                <c:pt idx="40">
                  <c:v>-0.11870720133644053</c:v>
                </c:pt>
                <c:pt idx="41">
                  <c:v>-0.45183899312877518</c:v>
                </c:pt>
                <c:pt idx="42">
                  <c:v>-0.19734142535855614</c:v>
                </c:pt>
                <c:pt idx="43">
                  <c:v>0.67842637316515786</c:v>
                </c:pt>
                <c:pt idx="44">
                  <c:v>0.58045546518661295</c:v>
                </c:pt>
                <c:pt idx="45">
                  <c:v>0.54593182955974306</c:v>
                </c:pt>
                <c:pt idx="46">
                  <c:v>0.1983253197961985</c:v>
                </c:pt>
                <c:pt idx="47">
                  <c:v>0.3165539110081661</c:v>
                </c:pt>
                <c:pt idx="48">
                  <c:v>2.3211888389282009E-2</c:v>
                </c:pt>
                <c:pt idx="49">
                  <c:v>-4.8085119888018113E-2</c:v>
                </c:pt>
                <c:pt idx="50">
                  <c:v>-0.18046699933916566</c:v>
                </c:pt>
                <c:pt idx="51">
                  <c:v>0.37828883776399058</c:v>
                </c:pt>
                <c:pt idx="52">
                  <c:v>-0.14003529867236697</c:v>
                </c:pt>
                <c:pt idx="53">
                  <c:v>-0.20406195262853188</c:v>
                </c:pt>
                <c:pt idx="54">
                  <c:v>-0.46866330488275665</c:v>
                </c:pt>
                <c:pt idx="55">
                  <c:v>6.1414411744599384E-2</c:v>
                </c:pt>
                <c:pt idx="56">
                  <c:v>-2.5065208059272592E-2</c:v>
                </c:pt>
                <c:pt idx="57">
                  <c:v>-0.23560649860273131</c:v>
                </c:pt>
                <c:pt idx="58">
                  <c:v>-0.18717509098569085</c:v>
                </c:pt>
                <c:pt idx="59">
                  <c:v>0.22171206370690744</c:v>
                </c:pt>
                <c:pt idx="60">
                  <c:v>-0.48642517864450285</c:v>
                </c:pt>
                <c:pt idx="61">
                  <c:v>0.30475021655175771</c:v>
                </c:pt>
                <c:pt idx="62">
                  <c:v>-0.33846048847768317</c:v>
                </c:pt>
                <c:pt idx="63">
                  <c:v>4.8252020640662252E-3</c:v>
                </c:pt>
                <c:pt idx="64">
                  <c:v>0.25183989459967249</c:v>
                </c:pt>
                <c:pt idx="65">
                  <c:v>0.38084285698065701</c:v>
                </c:pt>
                <c:pt idx="66">
                  <c:v>0.13501558284569093</c:v>
                </c:pt>
                <c:pt idx="67">
                  <c:v>-0.18717509098569085</c:v>
                </c:pt>
                <c:pt idx="68">
                  <c:v>-0.49599969578942993</c:v>
                </c:pt>
                <c:pt idx="69">
                  <c:v>-0.27245485676547254</c:v>
                </c:pt>
                <c:pt idx="70">
                  <c:v>0.52898241802804336</c:v>
                </c:pt>
                <c:pt idx="71">
                  <c:v>-0.55915133762668923</c:v>
                </c:pt>
                <c:pt idx="72">
                  <c:v>-0.33643139645622799</c:v>
                </c:pt>
                <c:pt idx="73">
                  <c:v>0.10189622667680664</c:v>
                </c:pt>
                <c:pt idx="74">
                  <c:v>-0.77828793629309256</c:v>
                </c:pt>
                <c:pt idx="75">
                  <c:v>0.50407528972287929</c:v>
                </c:pt>
                <c:pt idx="76">
                  <c:v>-0.14593092808884567</c:v>
                </c:pt>
                <c:pt idx="77">
                  <c:v>0.8165663466316162</c:v>
                </c:pt>
                <c:pt idx="78">
                  <c:v>4.6006815072052731E-2</c:v>
                </c:pt>
                <c:pt idx="79">
                  <c:v>-0.38382104516242777</c:v>
                </c:pt>
                <c:pt idx="80">
                  <c:v>9.5938047371468382E-2</c:v>
                </c:pt>
                <c:pt idx="81">
                  <c:v>0.23089918905779072</c:v>
                </c:pt>
                <c:pt idx="82">
                  <c:v>2.5334748637266813E-3</c:v>
                </c:pt>
                <c:pt idx="83">
                  <c:v>-0.39442488559474587</c:v>
                </c:pt>
                <c:pt idx="84">
                  <c:v>0.64022384980984137</c:v>
                </c:pt>
                <c:pt idx="85">
                  <c:v>-0.12760679165248856</c:v>
                </c:pt>
                <c:pt idx="86">
                  <c:v>-0.10766585484467006</c:v>
                </c:pt>
                <c:pt idx="87">
                  <c:v>-0.10399940273967268</c:v>
                </c:pt>
                <c:pt idx="88">
                  <c:v>4.6756727413239663E-2</c:v>
                </c:pt>
                <c:pt idx="89">
                  <c:v>0.21580399866697819</c:v>
                </c:pt>
                <c:pt idx="90">
                  <c:v>0.23052423288719659</c:v>
                </c:pt>
                <c:pt idx="91">
                  <c:v>0.5975004219427027</c:v>
                </c:pt>
                <c:pt idx="92">
                  <c:v>0.25721058251641571</c:v>
                </c:pt>
                <c:pt idx="93">
                  <c:v>-3.9347936220038182E-2</c:v>
                </c:pt>
                <c:pt idx="94">
                  <c:v>-0.25767207265639547</c:v>
                </c:pt>
                <c:pt idx="95">
                  <c:v>-9.5937145900570453E-2</c:v>
                </c:pt>
                <c:pt idx="96">
                  <c:v>-0.1775380239519051</c:v>
                </c:pt>
                <c:pt idx="97">
                  <c:v>0.37980109806981543</c:v>
                </c:pt>
                <c:pt idx="98">
                  <c:v>-0.55779717243411264</c:v>
                </c:pt>
                <c:pt idx="99">
                  <c:v>-0.26655922734899296</c:v>
                </c:pt>
                <c:pt idx="100">
                  <c:v>-0.3279067623107732</c:v>
                </c:pt>
                <c:pt idx="101">
                  <c:v>-0.42163617672370091</c:v>
                </c:pt>
                <c:pt idx="102">
                  <c:v>-0.33046078152744007</c:v>
                </c:pt>
                <c:pt idx="103">
                  <c:v>0.49816722468295049</c:v>
                </c:pt>
                <c:pt idx="104">
                  <c:v>-0.14518101574765874</c:v>
                </c:pt>
                <c:pt idx="105">
                  <c:v>-0.33052333141629919</c:v>
                </c:pt>
                <c:pt idx="106">
                  <c:v>0.52163707819459848</c:v>
                </c:pt>
                <c:pt idx="107">
                  <c:v>-0.18852925617826699</c:v>
                </c:pt>
                <c:pt idx="108">
                  <c:v>0.48045546518661286</c:v>
                </c:pt>
                <c:pt idx="109">
                  <c:v>0.28712587819117985</c:v>
                </c:pt>
                <c:pt idx="110">
                  <c:v>0.36439350139726834</c:v>
                </c:pt>
                <c:pt idx="111">
                  <c:v>0.28203027538129621</c:v>
                </c:pt>
                <c:pt idx="112">
                  <c:v>3.0524232887196856E-2</c:v>
                </c:pt>
                <c:pt idx="113">
                  <c:v>0.19829232446066802</c:v>
                </c:pt>
                <c:pt idx="114">
                  <c:v>0.10780429171673545</c:v>
                </c:pt>
                <c:pt idx="115">
                  <c:v>0.46068505911549318</c:v>
                </c:pt>
                <c:pt idx="116">
                  <c:v>0.17911373561748656</c:v>
                </c:pt>
                <c:pt idx="117">
                  <c:v>0.11438728358554329</c:v>
                </c:pt>
                <c:pt idx="118">
                  <c:v>0.33643229792712548</c:v>
                </c:pt>
                <c:pt idx="119">
                  <c:v>-0.19518723355938361</c:v>
                </c:pt>
                <c:pt idx="120">
                  <c:v>-0.27164239453542605</c:v>
                </c:pt>
                <c:pt idx="121">
                  <c:v>-0.19075843348974786</c:v>
                </c:pt>
                <c:pt idx="122">
                  <c:v>-0.19590415056503963</c:v>
                </c:pt>
                <c:pt idx="123">
                  <c:v>-0.22157362683484205</c:v>
                </c:pt>
                <c:pt idx="124">
                  <c:v>-0.3099074677796021</c:v>
                </c:pt>
                <c:pt idx="125">
                  <c:v>-4.741019305913996E-2</c:v>
                </c:pt>
                <c:pt idx="126">
                  <c:v>-0.19593714590057054</c:v>
                </c:pt>
                <c:pt idx="127">
                  <c:v>-0.24151456364266144</c:v>
                </c:pt>
                <c:pt idx="128">
                  <c:v>4.5181917218556134E-2</c:v>
                </c:pt>
                <c:pt idx="129">
                  <c:v>-0.30399940273967241</c:v>
                </c:pt>
                <c:pt idx="130">
                  <c:v>6.6622678708749827E-2</c:v>
                </c:pt>
                <c:pt idx="131">
                  <c:v>-6.1660301622952218E-3</c:v>
                </c:pt>
                <c:pt idx="132">
                  <c:v>0.54518191721855613</c:v>
                </c:pt>
                <c:pt idx="133">
                  <c:v>-0.49606224567828905</c:v>
                </c:pt>
                <c:pt idx="134">
                  <c:v>-7.2392306876613244E-2</c:v>
                </c:pt>
                <c:pt idx="135">
                  <c:v>0.21295000879202775</c:v>
                </c:pt>
                <c:pt idx="136">
                  <c:v>-8.7112541096831642E-2</c:v>
                </c:pt>
                <c:pt idx="137">
                  <c:v>-0.85698471020406641</c:v>
                </c:pt>
                <c:pt idx="138">
                  <c:v>-0.29885368566438153</c:v>
                </c:pt>
                <c:pt idx="139">
                  <c:v>0.35333971928204777</c:v>
                </c:pt>
                <c:pt idx="140">
                  <c:v>-0.11137429712644531</c:v>
                </c:pt>
              </c:numCache>
            </c:numRef>
          </c:yVal>
          <c:smooth val="0"/>
          <c:extLst>
            <c:ext xmlns:c16="http://schemas.microsoft.com/office/drawing/2014/chart" uri="{C3380CC4-5D6E-409C-BE32-E72D297353CC}">
              <c16:uniqueId val="{00000000-6EC9-45E2-92CC-3F572B406D27}"/>
            </c:ext>
          </c:extLst>
        </c:ser>
        <c:dLbls>
          <c:showLegendKey val="0"/>
          <c:showVal val="0"/>
          <c:showCatName val="0"/>
          <c:showSerName val="0"/>
          <c:showPercent val="0"/>
          <c:showBubbleSize val="0"/>
        </c:dLbls>
        <c:axId val="123226031"/>
        <c:axId val="1676159855"/>
      </c:scatterChart>
      <c:valAx>
        <c:axId val="123226031"/>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159855"/>
        <c:crosses val="autoZero"/>
        <c:crossBetween val="midCat"/>
      </c:valAx>
      <c:valAx>
        <c:axId val="1676159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22603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Histogram</a:t>
            </a:r>
          </a:p>
        </c:rich>
      </c:tx>
      <c:overlay val="0"/>
    </c:title>
    <c:autoTitleDeleted val="0"/>
    <c:plotArea>
      <c:layout/>
      <c:barChart>
        <c:barDir val="col"/>
        <c:grouping val="clustered"/>
        <c:varyColors val="0"/>
        <c:ser>
          <c:idx val="0"/>
          <c:order val="0"/>
          <c:tx>
            <c:v>Frequency</c:v>
          </c:tx>
          <c:invertIfNegative val="0"/>
          <c:cat>
            <c:strRef>
              <c:f>'Data + Calc'!$O$72:$O$79</c:f>
              <c:strCache>
                <c:ptCount val="8"/>
                <c:pt idx="0">
                  <c:v>-3</c:v>
                </c:pt>
                <c:pt idx="1">
                  <c:v>-2</c:v>
                </c:pt>
                <c:pt idx="2">
                  <c:v>-1</c:v>
                </c:pt>
                <c:pt idx="3">
                  <c:v>0</c:v>
                </c:pt>
                <c:pt idx="4">
                  <c:v>1</c:v>
                </c:pt>
                <c:pt idx="5">
                  <c:v>2</c:v>
                </c:pt>
                <c:pt idx="6">
                  <c:v>3</c:v>
                </c:pt>
                <c:pt idx="7">
                  <c:v>More</c:v>
                </c:pt>
              </c:strCache>
            </c:strRef>
          </c:cat>
          <c:val>
            <c:numRef>
              <c:f>'Data + Calc'!$P$72:$P$79</c:f>
              <c:numCache>
                <c:formatCode>General</c:formatCode>
                <c:ptCount val="8"/>
                <c:pt idx="0">
                  <c:v>0</c:v>
                </c:pt>
                <c:pt idx="1">
                  <c:v>2</c:v>
                </c:pt>
                <c:pt idx="2">
                  <c:v>21</c:v>
                </c:pt>
                <c:pt idx="3">
                  <c:v>51</c:v>
                </c:pt>
                <c:pt idx="4">
                  <c:v>42</c:v>
                </c:pt>
                <c:pt idx="5">
                  <c:v>23</c:v>
                </c:pt>
                <c:pt idx="6">
                  <c:v>2</c:v>
                </c:pt>
                <c:pt idx="7">
                  <c:v>0</c:v>
                </c:pt>
              </c:numCache>
            </c:numRef>
          </c:val>
          <c:extLst>
            <c:ext xmlns:c16="http://schemas.microsoft.com/office/drawing/2014/chart" uri="{C3380CC4-5D6E-409C-BE32-E72D297353CC}">
              <c16:uniqueId val="{00000001-EF79-4E68-B7E7-D58FA0900002}"/>
            </c:ext>
          </c:extLst>
        </c:ser>
        <c:dLbls>
          <c:showLegendKey val="0"/>
          <c:showVal val="0"/>
          <c:showCatName val="0"/>
          <c:showSerName val="0"/>
          <c:showPercent val="0"/>
          <c:showBubbleSize val="0"/>
        </c:dLbls>
        <c:gapWidth val="150"/>
        <c:axId val="671587648"/>
        <c:axId val="671584736"/>
      </c:barChart>
      <c:catAx>
        <c:axId val="671587648"/>
        <c:scaling>
          <c:orientation val="minMax"/>
        </c:scaling>
        <c:delete val="0"/>
        <c:axPos val="b"/>
        <c:title>
          <c:tx>
            <c:rich>
              <a:bodyPr/>
              <a:lstStyle/>
              <a:p>
                <a:pPr>
                  <a:defRPr/>
                </a:pPr>
                <a:r>
                  <a:rPr lang="en-US"/>
                  <a:t>bin</a:t>
                </a:r>
              </a:p>
            </c:rich>
          </c:tx>
          <c:overlay val="0"/>
        </c:title>
        <c:numFmt formatCode="General" sourceLinked="1"/>
        <c:majorTickMark val="out"/>
        <c:minorTickMark val="none"/>
        <c:tickLblPos val="nextTo"/>
        <c:crossAx val="671584736"/>
        <c:crosses val="autoZero"/>
        <c:auto val="1"/>
        <c:lblAlgn val="ctr"/>
        <c:lblOffset val="100"/>
        <c:noMultiLvlLbl val="0"/>
      </c:catAx>
      <c:valAx>
        <c:axId val="671584736"/>
        <c:scaling>
          <c:orientation val="minMax"/>
        </c:scaling>
        <c:delete val="0"/>
        <c:axPos val="l"/>
        <c:title>
          <c:tx>
            <c:rich>
              <a:bodyPr/>
              <a:lstStyle/>
              <a:p>
                <a:pPr>
                  <a:defRPr/>
                </a:pPr>
                <a:r>
                  <a:rPr lang="en-US"/>
                  <a:t>Frequency</a:t>
                </a:r>
              </a:p>
            </c:rich>
          </c:tx>
          <c:overlay val="0"/>
        </c:title>
        <c:numFmt formatCode="General" sourceLinked="1"/>
        <c:majorTickMark val="out"/>
        <c:minorTickMark val="none"/>
        <c:tickLblPos val="nextTo"/>
        <c:crossAx val="671587648"/>
        <c:crosses val="autoZero"/>
        <c:crossBetween val="between"/>
      </c:valAx>
    </c:plotArea>
    <c:legend>
      <c:legendPos val="r"/>
      <c:overlay val="0"/>
    </c:legend>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10.xml.rels><?xml version="1.0" encoding="UTF-8" standalone="yes"?>
<Relationships xmlns="http://schemas.openxmlformats.org/package/2006/relationships"><Relationship Id="rId2" Type="http://schemas.openxmlformats.org/officeDocument/2006/relationships/chart" Target="../charts/chart24.xml"/><Relationship Id="rId1" Type="http://schemas.openxmlformats.org/officeDocument/2006/relationships/chart" Target="../charts/chart23.xml"/></Relationships>
</file>

<file path=xl/drawings/_rels/drawing1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3.xml.rels><?xml version="1.0" encoding="UTF-8" standalone="yes"?>
<Relationships xmlns="http://schemas.openxmlformats.org/package/2006/relationships"><Relationship Id="rId3" Type="http://schemas.openxmlformats.org/officeDocument/2006/relationships/chart" Target="../charts/chart16.xml"/><Relationship Id="rId2" Type="http://schemas.openxmlformats.org/officeDocument/2006/relationships/chart" Target="../charts/chart15.xml"/><Relationship Id="rId1" Type="http://schemas.openxmlformats.org/officeDocument/2006/relationships/chart" Target="../charts/chart1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8.xml.rels><?xml version="1.0" encoding="UTF-8" standalone="yes"?>
<Relationships xmlns="http://schemas.openxmlformats.org/package/2006/relationships"><Relationship Id="rId2" Type="http://schemas.openxmlformats.org/officeDocument/2006/relationships/chart" Target="../charts/chart20.xml"/><Relationship Id="rId1" Type="http://schemas.openxmlformats.org/officeDocument/2006/relationships/chart" Target="../charts/chart19.xml"/></Relationships>
</file>

<file path=xl/drawings/_rels/drawing9.xml.rels><?xml version="1.0" encoding="UTF-8" standalone="yes"?>
<Relationships xmlns="http://schemas.openxmlformats.org/package/2006/relationships"><Relationship Id="rId2" Type="http://schemas.openxmlformats.org/officeDocument/2006/relationships/chart" Target="../charts/chart22.xml"/><Relationship Id="rId1" Type="http://schemas.openxmlformats.org/officeDocument/2006/relationships/chart" Target="../charts/chart21.xml"/></Relationships>
</file>

<file path=xl/drawings/drawing1.xml><?xml version="1.0" encoding="utf-8"?>
<xdr:wsDr xmlns:xdr="http://schemas.openxmlformats.org/drawingml/2006/spreadsheetDrawing" xmlns:a="http://schemas.openxmlformats.org/drawingml/2006/main">
  <xdr:twoCellAnchor>
    <xdr:from>
      <xdr:col>14</xdr:col>
      <xdr:colOff>57150</xdr:colOff>
      <xdr:row>2</xdr:row>
      <xdr:rowOff>114300</xdr:rowOff>
    </xdr:from>
    <xdr:to>
      <xdr:col>18</xdr:col>
      <xdr:colOff>57150</xdr:colOff>
      <xdr:row>12</xdr:row>
      <xdr:rowOff>114300</xdr:rowOff>
    </xdr:to>
    <xdr:graphicFrame macro="">
      <xdr:nvGraphicFramePr>
        <xdr:cNvPr id="2" name="Chart 1">
          <a:extLst>
            <a:ext uri="{FF2B5EF4-FFF2-40B4-BE49-F238E27FC236}">
              <a16:creationId xmlns:a16="http://schemas.microsoft.com/office/drawing/2014/main" id="{54380FE1-2C53-4AD8-8EF0-648128E502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95250</xdr:colOff>
      <xdr:row>13</xdr:row>
      <xdr:rowOff>123825</xdr:rowOff>
    </xdr:from>
    <xdr:to>
      <xdr:col>18</xdr:col>
      <xdr:colOff>95250</xdr:colOff>
      <xdr:row>23</xdr:row>
      <xdr:rowOff>114300</xdr:rowOff>
    </xdr:to>
    <xdr:graphicFrame macro="">
      <xdr:nvGraphicFramePr>
        <xdr:cNvPr id="3" name="Chart 2">
          <a:extLst>
            <a:ext uri="{FF2B5EF4-FFF2-40B4-BE49-F238E27FC236}">
              <a16:creationId xmlns:a16="http://schemas.microsoft.com/office/drawing/2014/main" id="{EB7D9194-3F05-46D3-8FC9-24A9E08C5B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238124</xdr:colOff>
      <xdr:row>5</xdr:row>
      <xdr:rowOff>104775</xdr:rowOff>
    </xdr:from>
    <xdr:to>
      <xdr:col>22</xdr:col>
      <xdr:colOff>516980</xdr:colOff>
      <xdr:row>19</xdr:row>
      <xdr:rowOff>28575</xdr:rowOff>
    </xdr:to>
    <xdr:graphicFrame macro="">
      <xdr:nvGraphicFramePr>
        <xdr:cNvPr id="4" name="Chart 3">
          <a:extLst>
            <a:ext uri="{FF2B5EF4-FFF2-40B4-BE49-F238E27FC236}">
              <a16:creationId xmlns:a16="http://schemas.microsoft.com/office/drawing/2014/main" id="{E587E7C5-DD80-4A06-806F-2248EEF207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573055</xdr:colOff>
      <xdr:row>25</xdr:row>
      <xdr:rowOff>104387</xdr:rowOff>
    </xdr:from>
    <xdr:to>
      <xdr:col>18</xdr:col>
      <xdr:colOff>144625</xdr:colOff>
      <xdr:row>35</xdr:row>
      <xdr:rowOff>132962</xdr:rowOff>
    </xdr:to>
    <xdr:graphicFrame macro="">
      <xdr:nvGraphicFramePr>
        <xdr:cNvPr id="5" name="Chart 4">
          <a:extLst>
            <a:ext uri="{FF2B5EF4-FFF2-40B4-BE49-F238E27FC236}">
              <a16:creationId xmlns:a16="http://schemas.microsoft.com/office/drawing/2014/main" id="{FEAFF062-FC2B-46ED-B364-0D4D096499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18</xdr:col>
      <xdr:colOff>524847</xdr:colOff>
      <xdr:row>36</xdr:row>
      <xdr:rowOff>75812</xdr:rowOff>
    </xdr:from>
    <xdr:to>
      <xdr:col>21</xdr:col>
      <xdr:colOff>266103</xdr:colOff>
      <xdr:row>46</xdr:row>
      <xdr:rowOff>104387</xdr:rowOff>
    </xdr:to>
    <xdr:graphicFrame macro="">
      <xdr:nvGraphicFramePr>
        <xdr:cNvPr id="6" name="Chart 5">
          <a:extLst>
            <a:ext uri="{FF2B5EF4-FFF2-40B4-BE49-F238E27FC236}">
              <a16:creationId xmlns:a16="http://schemas.microsoft.com/office/drawing/2014/main" id="{D29C1C67-7405-47EF-922B-65D6EE8C3D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582580</xdr:colOff>
      <xdr:row>36</xdr:row>
      <xdr:rowOff>37712</xdr:rowOff>
    </xdr:from>
    <xdr:to>
      <xdr:col>18</xdr:col>
      <xdr:colOff>154150</xdr:colOff>
      <xdr:row>46</xdr:row>
      <xdr:rowOff>66287</xdr:rowOff>
    </xdr:to>
    <xdr:graphicFrame macro="">
      <xdr:nvGraphicFramePr>
        <xdr:cNvPr id="7" name="Chart 6">
          <a:extLst>
            <a:ext uri="{FF2B5EF4-FFF2-40B4-BE49-F238E27FC236}">
              <a16:creationId xmlns:a16="http://schemas.microsoft.com/office/drawing/2014/main" id="{240FDCD2-831F-4BC8-ADDF-EA6652A4BC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516100</xdr:colOff>
      <xdr:row>25</xdr:row>
      <xdr:rowOff>94862</xdr:rowOff>
    </xdr:from>
    <xdr:to>
      <xdr:col>21</xdr:col>
      <xdr:colOff>256578</xdr:colOff>
      <xdr:row>35</xdr:row>
      <xdr:rowOff>113912</xdr:rowOff>
    </xdr:to>
    <xdr:graphicFrame macro="">
      <xdr:nvGraphicFramePr>
        <xdr:cNvPr id="8" name="Chart 7">
          <a:extLst>
            <a:ext uri="{FF2B5EF4-FFF2-40B4-BE49-F238E27FC236}">
              <a16:creationId xmlns:a16="http://schemas.microsoft.com/office/drawing/2014/main" id="{08170BEF-B840-4EB0-A894-BA46FED64F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460796</xdr:colOff>
      <xdr:row>47</xdr:row>
      <xdr:rowOff>94862</xdr:rowOff>
    </xdr:from>
    <xdr:to>
      <xdr:col>19</xdr:col>
      <xdr:colOff>729968</xdr:colOff>
      <xdr:row>64</xdr:row>
      <xdr:rowOff>85337</xdr:rowOff>
    </xdr:to>
    <xdr:graphicFrame macro="">
      <xdr:nvGraphicFramePr>
        <xdr:cNvPr id="9" name="Chart 8">
          <a:extLst>
            <a:ext uri="{FF2B5EF4-FFF2-40B4-BE49-F238E27FC236}">
              <a16:creationId xmlns:a16="http://schemas.microsoft.com/office/drawing/2014/main" id="{B8753A32-9A4E-425D-8CD2-33BD479DD2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104775</xdr:colOff>
      <xdr:row>67</xdr:row>
      <xdr:rowOff>19050</xdr:rowOff>
    </xdr:from>
    <xdr:to>
      <xdr:col>20</xdr:col>
      <xdr:colOff>723899</xdr:colOff>
      <xdr:row>79</xdr:row>
      <xdr:rowOff>95250</xdr:rowOff>
    </xdr:to>
    <xdr:graphicFrame macro="">
      <xdr:nvGraphicFramePr>
        <xdr:cNvPr id="10" name="Chart 9">
          <a:extLst>
            <a:ext uri="{FF2B5EF4-FFF2-40B4-BE49-F238E27FC236}">
              <a16:creationId xmlns:a16="http://schemas.microsoft.com/office/drawing/2014/main" id="{62034902-3AF0-4F2E-A20A-E05E650990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18</xdr:col>
      <xdr:colOff>0</xdr:colOff>
      <xdr:row>171</xdr:row>
      <xdr:rowOff>0</xdr:rowOff>
    </xdr:from>
    <xdr:to>
      <xdr:col>28</xdr:col>
      <xdr:colOff>321334</xdr:colOff>
      <xdr:row>187</xdr:row>
      <xdr:rowOff>152220</xdr:rowOff>
    </xdr:to>
    <xdr:graphicFrame macro="">
      <xdr:nvGraphicFramePr>
        <xdr:cNvPr id="11" name="Chart 10">
          <a:extLst>
            <a:ext uri="{FF2B5EF4-FFF2-40B4-BE49-F238E27FC236}">
              <a16:creationId xmlns:a16="http://schemas.microsoft.com/office/drawing/2014/main" id="{592E1103-935A-468F-A2EA-D5A425449FA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18</xdr:col>
      <xdr:colOff>0</xdr:colOff>
      <xdr:row>149</xdr:row>
      <xdr:rowOff>124722</xdr:rowOff>
    </xdr:from>
    <xdr:to>
      <xdr:col>24</xdr:col>
      <xdr:colOff>0</xdr:colOff>
      <xdr:row>159</xdr:row>
      <xdr:rowOff>143773</xdr:rowOff>
    </xdr:to>
    <xdr:graphicFrame macro="">
      <xdr:nvGraphicFramePr>
        <xdr:cNvPr id="12" name="Chart 11">
          <a:extLst>
            <a:ext uri="{FF2B5EF4-FFF2-40B4-BE49-F238E27FC236}">
              <a16:creationId xmlns:a16="http://schemas.microsoft.com/office/drawing/2014/main" id="{88ECD158-CAEB-45D7-B43B-4CCD38D0C6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18</xdr:col>
      <xdr:colOff>0</xdr:colOff>
      <xdr:row>159</xdr:row>
      <xdr:rowOff>152220</xdr:rowOff>
    </xdr:from>
    <xdr:to>
      <xdr:col>24</xdr:col>
      <xdr:colOff>0</xdr:colOff>
      <xdr:row>170</xdr:row>
      <xdr:rowOff>0</xdr:rowOff>
    </xdr:to>
    <xdr:graphicFrame macro="">
      <xdr:nvGraphicFramePr>
        <xdr:cNvPr id="13" name="Chart 12">
          <a:extLst>
            <a:ext uri="{FF2B5EF4-FFF2-40B4-BE49-F238E27FC236}">
              <a16:creationId xmlns:a16="http://schemas.microsoft.com/office/drawing/2014/main" id="{148D0C2B-09D5-47B7-8E56-4DE6F971DB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24</xdr:col>
      <xdr:colOff>0</xdr:colOff>
      <xdr:row>154</xdr:row>
      <xdr:rowOff>115198</xdr:rowOff>
    </xdr:from>
    <xdr:to>
      <xdr:col>30</xdr:col>
      <xdr:colOff>0</xdr:colOff>
      <xdr:row>164</xdr:row>
      <xdr:rowOff>143773</xdr:rowOff>
    </xdr:to>
    <xdr:graphicFrame macro="">
      <xdr:nvGraphicFramePr>
        <xdr:cNvPr id="14" name="Chart 13">
          <a:extLst>
            <a:ext uri="{FF2B5EF4-FFF2-40B4-BE49-F238E27FC236}">
              <a16:creationId xmlns:a16="http://schemas.microsoft.com/office/drawing/2014/main" id="{EB0C60B0-8ECB-4343-A1CB-4D300BAD7F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10</xdr:col>
      <xdr:colOff>409574</xdr:colOff>
      <xdr:row>1</xdr:row>
      <xdr:rowOff>57150</xdr:rowOff>
    </xdr:from>
    <xdr:to>
      <xdr:col>16</xdr:col>
      <xdr:colOff>552449</xdr:colOff>
      <xdr:row>12</xdr:row>
      <xdr:rowOff>85725</xdr:rowOff>
    </xdr:to>
    <xdr:graphicFrame macro="">
      <xdr:nvGraphicFramePr>
        <xdr:cNvPr id="2" name="Chart 1">
          <a:extLst>
            <a:ext uri="{FF2B5EF4-FFF2-40B4-BE49-F238E27FC236}">
              <a16:creationId xmlns:a16="http://schemas.microsoft.com/office/drawing/2014/main" id="{44FDB3BB-DA88-4077-936E-05D9016EEB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400049</xdr:colOff>
      <xdr:row>12</xdr:row>
      <xdr:rowOff>142874</xdr:rowOff>
    </xdr:from>
    <xdr:to>
      <xdr:col>16</xdr:col>
      <xdr:colOff>542924</xdr:colOff>
      <xdr:row>23</xdr:row>
      <xdr:rowOff>160823</xdr:rowOff>
    </xdr:to>
    <xdr:graphicFrame macro="">
      <xdr:nvGraphicFramePr>
        <xdr:cNvPr id="3" name="Chart 2">
          <a:extLst>
            <a:ext uri="{FF2B5EF4-FFF2-40B4-BE49-F238E27FC236}">
              <a16:creationId xmlns:a16="http://schemas.microsoft.com/office/drawing/2014/main" id="{E7328C65-3356-4EB6-BB7E-46A098F106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1.xml><?xml version="1.0" encoding="utf-8"?>
<xdr:wsDr xmlns:xdr="http://schemas.openxmlformats.org/drawingml/2006/spreadsheetDrawing" xmlns:a="http://schemas.openxmlformats.org/drawingml/2006/main">
  <xdr:oneCellAnchor>
    <xdr:from>
      <xdr:col>1</xdr:col>
      <xdr:colOff>25400</xdr:colOff>
      <xdr:row>2</xdr:row>
      <xdr:rowOff>8467</xdr:rowOff>
    </xdr:from>
    <xdr:ext cx="6019800" cy="22583555"/>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2B4837D-262A-004B-9FBF-7BDD24F70328}"/>
                </a:ext>
              </a:extLst>
            </xdr:cNvPr>
            <xdr:cNvSpPr txBox="1"/>
          </xdr:nvSpPr>
          <xdr:spPr>
            <a:xfrm>
              <a:off x="855133" y="347134"/>
              <a:ext cx="6019800" cy="225835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1"/>
                <a:t>Instructions</a:t>
              </a:r>
            </a:p>
            <a:p>
              <a:endParaRPr lang="en-US" sz="1100"/>
            </a:p>
            <a:p>
              <a:r>
                <a:rPr lang="en-US" sz="1100"/>
                <a:t>Estimate the following model: </a:t>
              </a:r>
              <a:r>
                <a:rPr lang="en-US" sz="1100" i="1"/>
                <a:t>hrsallev</a:t>
              </a:r>
              <a:r>
                <a:rPr lang="en-US" sz="1100"/>
                <a:t> = ß</a:t>
              </a:r>
              <a:r>
                <a:rPr lang="en-US" sz="1100" baseline="-25000"/>
                <a:t>0 </a:t>
              </a:r>
              <a:r>
                <a:rPr lang="en-US" sz="1100" baseline="0"/>
                <a:t>+ + ß</a:t>
              </a:r>
              <a:r>
                <a:rPr lang="en-US" sz="1100" baseline="-25000"/>
                <a:t>1</a:t>
              </a:r>
              <a:r>
                <a:rPr lang="en-US" sz="1100" i="1" baseline="0"/>
                <a:t>phase1 + </a:t>
              </a:r>
              <a:r>
                <a:rPr lang="en-US" sz="1100" baseline="0"/>
                <a:t>ß</a:t>
              </a:r>
              <a:r>
                <a:rPr lang="en-US" sz="1100" baseline="-25000"/>
                <a:t>2</a:t>
              </a:r>
              <a:r>
                <a:rPr lang="en-US" sz="1100" i="1" baseline="0"/>
                <a:t>senior_c </a:t>
              </a:r>
              <a:r>
                <a:rPr lang="en-US" sz="1100" baseline="0"/>
                <a:t>+ ß</a:t>
              </a:r>
              <a:r>
                <a:rPr lang="en-US" sz="1100" baseline="-25000"/>
                <a:t>3</a:t>
              </a:r>
              <a:r>
                <a:rPr lang="en-US" sz="1100" i="1" baseline="0"/>
                <a:t>notest_p </a:t>
              </a:r>
              <a:r>
                <a:rPr lang="en-US" sz="1100" i="0" u="none" baseline="0"/>
                <a:t>+</a:t>
              </a:r>
              <a:r>
                <a:rPr lang="en-US" sz="1100" i="1" baseline="0"/>
                <a:t> </a:t>
              </a:r>
              <a:r>
                <a:rPr lang="en-US" sz="1100" baseline="0"/>
                <a:t>ß</a:t>
              </a:r>
              <a:r>
                <a:rPr lang="en-US" sz="1100" baseline="-25000"/>
                <a:t>4</a:t>
              </a:r>
              <a:r>
                <a:rPr lang="en-US" sz="1100" i="1" baseline="0"/>
                <a:t>female </a:t>
              </a:r>
              <a:r>
                <a:rPr lang="en-US" sz="1100" baseline="0"/>
                <a:t>+ ß</a:t>
              </a:r>
              <a:r>
                <a:rPr lang="en-US" sz="1100" baseline="-25000"/>
                <a:t>5</a:t>
              </a:r>
              <a:r>
                <a:rPr lang="en-US" sz="1100" i="1" baseline="0"/>
                <a:t>biocred3 </a:t>
              </a:r>
              <a:r>
                <a:rPr lang="en-US" sz="1100" baseline="0"/>
                <a:t>+ ß</a:t>
              </a:r>
              <a:r>
                <a:rPr lang="en-US" sz="1100" baseline="-25000"/>
                <a:t>6</a:t>
              </a:r>
              <a:r>
                <a:rPr lang="en-US" sz="1100" i="1" baseline="0"/>
                <a:t>degr3 </a:t>
              </a:r>
              <a:r>
                <a:rPr lang="en-US" sz="1100" baseline="0"/>
                <a:t>+ ß</a:t>
              </a:r>
              <a:r>
                <a:rPr lang="en-US" sz="1100" baseline="-25000"/>
                <a:t>7</a:t>
              </a:r>
              <a:r>
                <a:rPr lang="en-US" sz="1100" i="1" baseline="0"/>
                <a:t>evol_course </a:t>
              </a:r>
              <a:r>
                <a:rPr lang="en-US" sz="1100" baseline="0"/>
                <a:t>+ ß</a:t>
              </a:r>
              <a:r>
                <a:rPr lang="en-US" sz="1100" baseline="-25000"/>
                <a:t>8</a:t>
              </a:r>
              <a:r>
                <a:rPr lang="en-US" sz="1100" i="1" baseline="0"/>
                <a:t>certified </a:t>
              </a:r>
              <a:r>
                <a:rPr lang="en-US" sz="1100" baseline="0"/>
                <a:t>+ ß</a:t>
              </a:r>
              <a:r>
                <a:rPr lang="en-US" sz="1100" baseline="-25000"/>
                <a:t>9</a:t>
              </a:r>
              <a:r>
                <a:rPr lang="en-US" sz="1100" i="1" baseline="0"/>
                <a:t>idsci_trans </a:t>
              </a:r>
              <a:r>
                <a:rPr lang="en-US" sz="1100" baseline="0"/>
                <a:t>+ ß</a:t>
              </a:r>
              <a:r>
                <a:rPr lang="en-US" sz="1100" baseline="-25000"/>
                <a:t>10</a:t>
              </a:r>
              <a:r>
                <a:rPr lang="en-US" sz="1100" i="1" baseline="0"/>
                <a:t>confident + </a:t>
              </a:r>
              <a:r>
                <a:rPr lang="en-US" sz="1100" baseline="0"/>
                <a:t>ß</a:t>
              </a:r>
              <a:r>
                <a:rPr lang="en-US" sz="1100" baseline="-25000"/>
                <a:t>11</a:t>
              </a:r>
              <a:r>
                <a:rPr lang="en-US" sz="1100" i="1" baseline="0"/>
                <a:t>phase1*senior_c </a:t>
              </a:r>
              <a:r>
                <a:rPr lang="en-US" sz="1100" i="0" baseline="0"/>
                <a:t>+</a:t>
              </a:r>
              <a:r>
                <a:rPr lang="en-US" sz="1100" i="1" baseline="0"/>
                <a:t> </a:t>
              </a:r>
              <a:r>
                <a:rPr lang="en-US" sz="1100" baseline="0"/>
                <a:t>ß</a:t>
              </a:r>
              <a:r>
                <a:rPr lang="en-US" sz="1100" baseline="-25000"/>
                <a:t>12</a:t>
              </a:r>
              <a:r>
                <a:rPr lang="en-US" sz="1100" i="1" baseline="0"/>
                <a:t>phase1*notest_p </a:t>
              </a:r>
              <a:r>
                <a:rPr lang="en-US" sz="1100" i="0" baseline="0"/>
                <a:t>+</a:t>
              </a:r>
              <a:r>
                <a:rPr lang="en-US" sz="1100" i="1" baseline="0"/>
                <a:t> </a:t>
              </a:r>
              <a:r>
                <a:rPr lang="en-US" sz="1100" i="0" baseline="0"/>
                <a:t>𝜀</a:t>
              </a:r>
            </a:p>
            <a:p>
              <a:endParaRPr lang="en-US" sz="1100" i="0" baseline="0"/>
            </a:p>
            <a:p>
              <a:r>
                <a:rPr lang="en-US" sz="1100" i="0" baseline="0"/>
                <a:t>where</a:t>
              </a:r>
            </a:p>
            <a:p>
              <a:endParaRPr lang="en-US" sz="1100" i="0" baseline="0"/>
            </a:p>
            <a:p>
              <a:r>
                <a:rPr lang="en-US" sz="1100" b="1" i="0" baseline="0"/>
                <a:t>hrsallev</a:t>
              </a:r>
              <a:r>
                <a:rPr lang="en-US" sz="1100" i="0" baseline="0"/>
                <a:t>          = number of hours a teacher devotes to human and general evolution in his or her HS biology class</a:t>
              </a:r>
            </a:p>
            <a:p>
              <a:r>
                <a:rPr lang="en-US" sz="1100" b="1" i="0" baseline="0"/>
                <a:t>phase1</a:t>
              </a:r>
              <a:r>
                <a:rPr lang="en-US" sz="1100" i="0" baseline="0"/>
                <a:t>           = An index of the rigor of ninth and tenth grade evoluation standards in 2007 for the state the teacher works in. This variable is coded on a standardized scale with mean 0 and standard deviation 1.</a:t>
              </a:r>
            </a:p>
            <a:p>
              <a:r>
                <a:rPr lang="en-US" sz="1100" b="1" i="0" baseline="0"/>
                <a:t>senior_c         </a:t>
              </a:r>
              <a:r>
                <a:rPr lang="en-US" sz="1100" i="0" baseline="0"/>
                <a:t>= An ordinal variable for the seniority of the teacher. Coded –3 for 1–2 years of experience, –2 for 3–5 years, –1 for 6–10 years, 0 for 11–20 years, and 1 for 21+ years.</a:t>
              </a:r>
            </a:p>
            <a:p>
              <a:r>
                <a:rPr lang="en-US" sz="1100" b="1" i="0" baseline="0"/>
                <a:t>notest_p</a:t>
              </a:r>
              <a:r>
                <a:rPr lang="en-US" sz="1100" i="0" baseline="0"/>
                <a:t>        = An indicator variable coded 1 if the teacher reports that the state does not have an assessment test for high school biology, 0 if the state does have such a test.</a:t>
              </a:r>
            </a:p>
            <a:p>
              <a:r>
                <a:rPr lang="en-US" sz="1100" b="1" i="0" baseline="0"/>
                <a:t>female</a:t>
              </a:r>
              <a:r>
                <a:rPr lang="en-US" sz="1100" i="0" baseline="0"/>
                <a:t>            = An indicator variable coded 1 if the teacher is female, 0 if male. (!) </a:t>
              </a:r>
              <a:r>
                <a:rPr lang="en-US" sz="1100" i="0" u="sng" baseline="0"/>
                <a:t>Missing values are coded 9</a:t>
              </a:r>
              <a:r>
                <a:rPr lang="en-US" sz="1100" i="0" baseline="0"/>
                <a:t>.</a:t>
              </a:r>
            </a:p>
            <a:p>
              <a:r>
                <a:rPr lang="en-US" sz="1100" b="1" i="0" baseline="0"/>
                <a:t>biocred3</a:t>
              </a:r>
              <a:r>
                <a:rPr lang="en-US" sz="1100" i="0" baseline="0"/>
                <a:t>         = An ordinal variable for how many bilogy credit hours the teacher has (both graduate and undergraduate). Coded 0 for 24 hours or less, 1 for 25–40 hours, and 2 for 40+ hours.</a:t>
              </a:r>
            </a:p>
            <a:p>
              <a:r>
                <a:rPr lang="en-US" sz="1100" b="1" i="0" baseline="0"/>
                <a:t>degr3</a:t>
              </a:r>
              <a:r>
                <a:rPr lang="en-US" sz="1100" i="0" baseline="0"/>
                <a:t>              = The number of science degrees that the teacher holds, from 0–2.</a:t>
              </a:r>
            </a:p>
            <a:p>
              <a:r>
                <a:rPr lang="en-US" sz="1100" b="1" i="0" baseline="0"/>
                <a:t>evol_course</a:t>
              </a:r>
              <a:r>
                <a:rPr lang="en-US" sz="1100" i="0" baseline="0"/>
                <a:t>   = An indicator variable coded 1 if the teacher has normal state certification, 0 otherwise.</a:t>
              </a:r>
            </a:p>
            <a:p>
              <a:r>
                <a:rPr lang="en-US" sz="1100" b="1" i="0" baseline="0"/>
                <a:t>certified</a:t>
              </a:r>
              <a:r>
                <a:rPr lang="en-US" sz="1100" i="0" baseline="0"/>
                <a:t>          = An indicator coded 1 if the teacher has normal state certification, 0 otherwise.</a:t>
              </a:r>
            </a:p>
            <a:p>
              <a:r>
                <a:rPr lang="en-US" sz="1100" b="1" i="0" baseline="0"/>
                <a:t>idsci_trans      </a:t>
              </a:r>
              <a:r>
                <a:rPr lang="en-US" sz="1100" i="0" baseline="0"/>
                <a:t>= A composite measure, ranging from 0 to 1, of the degree to which the teacher thinks of him or herself as a scientist.</a:t>
              </a:r>
            </a:p>
            <a:p>
              <a:r>
                <a:rPr lang="en-US" sz="1100" b="1" i="0" baseline="0"/>
                <a:t>confident</a:t>
              </a:r>
              <a:r>
                <a:rPr lang="en-US" sz="1100" i="0" baseline="0"/>
                <a:t>        = Self-rated expertise on evolutionary theory. Coded –1 for "less" than many other teachers, 0 for "typical" of most teachers, 1 for "very good" compared to most high school biology teachers, and 2 for "exceptional" and on par with college-level instructors.</a:t>
              </a:r>
            </a:p>
            <a:p>
              <a:endParaRPr lang="en-US" sz="1100" i="0" baseline="0"/>
            </a:p>
            <a:p>
              <a:r>
                <a:rPr lang="en-US" sz="1100" i="0" baseline="0"/>
                <a:t>Interpret the reported R square, R-adj, F-test, regression coefficients, and p-values.</a:t>
              </a:r>
            </a:p>
            <a:p>
              <a:r>
                <a:rPr lang="en-US" sz="1100" b="1" i="0" baseline="0">
                  <a:solidFill>
                    <a:srgbClr val="FF0000"/>
                  </a:solidFill>
                </a:rPr>
                <a:t>Answer:</a:t>
              </a:r>
            </a:p>
            <a:p>
              <a:endParaRPr lang="en-US" sz="1100" i="0" baseline="0"/>
            </a:p>
            <a:p>
              <a:r>
                <a:rPr lang="en-US" sz="1100" i="0" baseline="0"/>
                <a:t>Test the four assumptions of the linear regression model both </a:t>
              </a:r>
              <a:r>
                <a:rPr lang="en-US" sz="1100" b="1" i="0" baseline="0"/>
                <a:t>visually</a:t>
              </a:r>
              <a:r>
                <a:rPr lang="en-US" sz="1100" i="0" baseline="0"/>
                <a:t> and </a:t>
              </a:r>
              <a:r>
                <a:rPr lang="en-US" sz="1100" b="1" i="0" baseline="0"/>
                <a:t>numerically</a:t>
              </a:r>
              <a:r>
                <a:rPr lang="en-US" sz="1100" i="0" baseline="0"/>
                <a:t>.</a:t>
              </a:r>
            </a:p>
            <a:p>
              <a:endParaRPr lang="en-US" sz="1100" i="0" baseline="0"/>
            </a:p>
            <a:p>
              <a:r>
                <a:rPr lang="en-US" sz="1100" b="1" i="0" u="sng" baseline="0"/>
                <a:t>Linearity</a:t>
              </a:r>
            </a:p>
            <a:p>
              <a:r>
                <a:rPr lang="en-US" sz="1100" b="1" i="0" baseline="0"/>
                <a:t>Visual check: </a:t>
              </a:r>
              <a:r>
                <a:rPr lang="en-US" sz="1100" i="0" baseline="0"/>
                <a:t>Plot the residuals against each regressor (IV), including the interaction terms, and examine the residuals for patterns.</a:t>
              </a:r>
            </a:p>
            <a:p>
              <a:r>
                <a:rPr lang="en-US" sz="1100" b="1" i="0" baseline="0">
                  <a:solidFill>
                    <a:srgbClr val="FF0000"/>
                  </a:solidFill>
                </a:rPr>
                <a:t>Answer:</a:t>
              </a:r>
            </a:p>
            <a:p>
              <a:endParaRPr lang="en-US" sz="1100" i="0" baseline="0"/>
            </a:p>
            <a:p>
              <a:r>
                <a:rPr lang="en-US" sz="1100" b="1" i="0" u="sng" baseline="0"/>
                <a:t>Independence</a:t>
              </a:r>
            </a:p>
            <a:p>
              <a:r>
                <a:rPr lang="en-US" sz="1100" b="1" i="0" baseline="0"/>
                <a:t>Visual check: </a:t>
              </a:r>
              <a:r>
                <a:rPr lang="en-US" sz="1100" i="0" baseline="0"/>
                <a:t>Plot the residuals in the order in which the corresponding sample observations were collected.</a:t>
              </a:r>
            </a:p>
            <a:p>
              <a:r>
                <a:rPr lang="en-US" sz="1100" b="1" i="0" baseline="0">
                  <a:solidFill>
                    <a:srgbClr val="FF0000"/>
                  </a:solidFill>
                </a:rPr>
                <a:t>Answer:</a:t>
              </a:r>
            </a:p>
            <a:p>
              <a:r>
                <a:rPr lang="en-US" sz="1100" b="1" i="0" baseline="0"/>
                <a:t>Formal test: </a:t>
              </a:r>
              <a:r>
                <a:rPr lang="en-US" sz="1100" i="0" baseline="0"/>
                <a:t>Calculate the Durbin-Watson statistic using the following formula. Values below 1 suggest autocorrelation; values above 1.5 and below 2.5 suggest no autocorrelation; and values above 2.5 suggest negative autocorrelation.</a:t>
              </a:r>
            </a:p>
            <a:p>
              <a:pPr/>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𝐷𝑊</m:t>
                    </m:r>
                    <m:r>
                      <a:rPr lang="en-US" sz="1100" b="0" i="1" baseline="0">
                        <a:latin typeface="Cambria Math" panose="02040503050406030204" pitchFamily="18" charset="0"/>
                      </a:rPr>
                      <m:t>=</m:t>
                    </m:r>
                    <m:f>
                      <m:fPr>
                        <m:ctrlPr>
                          <a:rPr lang="en-US" sz="1100" b="0" i="1" baseline="0">
                            <a:latin typeface="Cambria Math" panose="02040503050406030204" pitchFamily="18" charset="0"/>
                          </a:rPr>
                        </m:ctrlPr>
                      </m:fPr>
                      <m:num>
                        <m:nary>
                          <m:naryPr>
                            <m:chr m:val="∑"/>
                            <m:ctrlPr>
                              <a:rPr lang="en-US" sz="1100" b="0" i="1" baseline="0">
                                <a:latin typeface="Cambria Math" panose="02040503050406030204" pitchFamily="18" charset="0"/>
                              </a:rPr>
                            </m:ctrlPr>
                          </m:naryPr>
                          <m:sub>
                            <m:r>
                              <m:rPr>
                                <m:brk m:alnAt="23"/>
                              </m:rPr>
                              <a:rPr lang="en-US" sz="1100" b="0" i="1" baseline="0">
                                <a:latin typeface="Cambria Math" panose="02040503050406030204" pitchFamily="18" charset="0"/>
                              </a:rPr>
                              <m:t>𝑖</m:t>
                            </m:r>
                            <m:r>
                              <a:rPr lang="en-US" sz="1100" b="0" i="1" baseline="0">
                                <a:latin typeface="Cambria Math" panose="02040503050406030204" pitchFamily="18" charset="0"/>
                              </a:rPr>
                              <m:t>=2</m:t>
                            </m:r>
                          </m:sub>
                          <m:sup>
                            <m:r>
                              <a:rPr lang="en-US" sz="1100" b="0" i="1" baseline="0">
                                <a:latin typeface="Cambria Math" panose="02040503050406030204" pitchFamily="18" charset="0"/>
                              </a:rPr>
                              <m:t>𝑛</m:t>
                            </m:r>
                          </m:sup>
                          <m:e>
                            <m:sSup>
                              <m:sSupPr>
                                <m:ctrlPr>
                                  <a:rPr lang="en-US" sz="1100" b="0" i="1" baseline="0">
                                    <a:latin typeface="Cambria Math" panose="02040503050406030204" pitchFamily="18" charset="0"/>
                                  </a:rPr>
                                </m:ctrlPr>
                              </m:sSupPr>
                              <m:e>
                                <m:d>
                                  <m:dPr>
                                    <m:ctrlPr>
                                      <a:rPr lang="en-US" sz="1100" b="0" i="1" baseline="0">
                                        <a:latin typeface="Cambria Math" panose="02040503050406030204" pitchFamily="18" charset="0"/>
                                      </a:rPr>
                                    </m:ctrlPr>
                                  </m:dPr>
                                  <m:e>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𝑒</m:t>
                                        </m:r>
                                      </m:e>
                                      <m:sub>
                                        <m:r>
                                          <a:rPr lang="en-US" sz="1100" b="0" i="1" baseline="0">
                                            <a:latin typeface="Cambria Math" panose="02040503050406030204" pitchFamily="18" charset="0"/>
                                          </a:rPr>
                                          <m:t>𝑖</m:t>
                                        </m:r>
                                      </m:sub>
                                    </m:sSub>
                                    <m:r>
                                      <a:rPr lang="en-US" sz="1100" b="0" i="1" baseline="0">
                                        <a:latin typeface="Cambria Math" panose="02040503050406030204" pitchFamily="18" charset="0"/>
                                      </a:rPr>
                                      <m:t>−</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𝑒</m:t>
                                        </m:r>
                                      </m:e>
                                      <m:sub>
                                        <m:r>
                                          <a:rPr lang="en-US" sz="1100" b="0" i="1" baseline="0">
                                            <a:latin typeface="Cambria Math" panose="02040503050406030204" pitchFamily="18" charset="0"/>
                                          </a:rPr>
                                          <m:t>𝑖</m:t>
                                        </m:r>
                                        <m:r>
                                          <a:rPr lang="en-US" sz="1100" b="0" i="1" baseline="0">
                                            <a:latin typeface="Cambria Math" panose="02040503050406030204" pitchFamily="18" charset="0"/>
                                          </a:rPr>
                                          <m:t>−1</m:t>
                                        </m:r>
                                      </m:sub>
                                    </m:sSub>
                                  </m:e>
                                </m:d>
                              </m:e>
                              <m:sup>
                                <m:r>
                                  <a:rPr lang="en-US" sz="1100" b="0" i="1" baseline="0">
                                    <a:latin typeface="Cambria Math" panose="02040503050406030204" pitchFamily="18" charset="0"/>
                                  </a:rPr>
                                  <m:t>2</m:t>
                                </m:r>
                              </m:sup>
                            </m:sSup>
                          </m:e>
                        </m:nary>
                      </m:num>
                      <m:den>
                        <m:nary>
                          <m:naryPr>
                            <m:chr m:val="∑"/>
                            <m:ctrlPr>
                              <a:rPr lang="en-US" sz="1100" b="0" i="1" baseline="0">
                                <a:latin typeface="Cambria Math" panose="02040503050406030204" pitchFamily="18" charset="0"/>
                              </a:rPr>
                            </m:ctrlPr>
                          </m:naryPr>
                          <m:sub>
                            <m:r>
                              <m:rPr>
                                <m:brk m:alnAt="23"/>
                              </m:rPr>
                              <a:rPr lang="en-US" sz="1100" b="0" i="1" baseline="0">
                                <a:latin typeface="Cambria Math" panose="02040503050406030204" pitchFamily="18" charset="0"/>
                              </a:rPr>
                              <m:t>𝑖</m:t>
                            </m:r>
                            <m:r>
                              <a:rPr lang="en-US" sz="1100" b="0" i="1" baseline="0">
                                <a:latin typeface="Cambria Math" panose="02040503050406030204" pitchFamily="18" charset="0"/>
                              </a:rPr>
                              <m:t>=1</m:t>
                            </m:r>
                          </m:sub>
                          <m:sup>
                            <m:r>
                              <a:rPr lang="en-US" sz="1100" b="0" i="1" baseline="0">
                                <a:latin typeface="Cambria Math" panose="02040503050406030204" pitchFamily="18" charset="0"/>
                              </a:rPr>
                              <m:t>𝑛</m:t>
                            </m:r>
                          </m:sup>
                          <m:e>
                            <m:sSubSup>
                              <m:sSubSupPr>
                                <m:ctrlPr>
                                  <a:rPr lang="en-US" sz="1100" b="0" i="1" baseline="0">
                                    <a:latin typeface="Cambria Math" panose="02040503050406030204" pitchFamily="18" charset="0"/>
                                  </a:rPr>
                                </m:ctrlPr>
                              </m:sSubSupPr>
                              <m:e>
                                <m:r>
                                  <a:rPr lang="en-US" sz="1100" b="0" i="1" baseline="0">
                                    <a:latin typeface="Cambria Math" panose="02040503050406030204" pitchFamily="18" charset="0"/>
                                  </a:rPr>
                                  <m:t>𝑒</m:t>
                                </m:r>
                              </m:e>
                              <m:sub>
                                <m:r>
                                  <a:rPr lang="en-US" sz="1100" b="0" i="1" baseline="0">
                                    <a:latin typeface="Cambria Math" panose="02040503050406030204" pitchFamily="18" charset="0"/>
                                  </a:rPr>
                                  <m:t>𝑖</m:t>
                                </m:r>
                              </m:sub>
                              <m:sup>
                                <m:r>
                                  <a:rPr lang="en-US" sz="1100" b="0" i="1" baseline="0">
                                    <a:latin typeface="Cambria Math" panose="02040503050406030204" pitchFamily="18" charset="0"/>
                                  </a:rPr>
                                  <m:t>2</m:t>
                                </m:r>
                              </m:sup>
                            </m:sSubSup>
                          </m:e>
                        </m:nary>
                      </m:den>
                    </m:f>
                  </m:oMath>
                </m:oMathPara>
              </a14:m>
              <a:endParaRPr lang="en-US" sz="1100" i="1" baseline="0"/>
            </a:p>
            <a:p>
              <a:r>
                <a:rPr lang="en-US" sz="1100" b="1" baseline="0">
                  <a:solidFill>
                    <a:srgbClr val="FF0000"/>
                  </a:solidFill>
                </a:rPr>
                <a:t>Answer:</a:t>
              </a:r>
            </a:p>
            <a:p>
              <a:endParaRPr lang="en-US" sz="1100" baseline="0"/>
            </a:p>
            <a:p>
              <a:r>
                <a:rPr lang="en-US" sz="1100" b="1" u="sng"/>
                <a:t>Normality</a:t>
              </a:r>
            </a:p>
            <a:p>
              <a:r>
                <a:rPr lang="en-US" sz="1100" b="1"/>
                <a:t>Visual</a:t>
              </a:r>
              <a:r>
                <a:rPr lang="en-US" sz="1100" b="1" baseline="0"/>
                <a:t> check: </a:t>
              </a:r>
              <a:r>
                <a:rPr lang="en-US" sz="1100" b="0" baseline="0"/>
                <a:t>Examine the histogram of the standardized residuals.</a:t>
              </a:r>
            </a:p>
            <a:p>
              <a:r>
                <a:rPr lang="en-US" sz="1100" b="1" baseline="0">
                  <a:solidFill>
                    <a:srgbClr val="FF0000"/>
                  </a:solidFill>
                </a:rPr>
                <a:t>Answer:</a:t>
              </a:r>
            </a:p>
            <a:p>
              <a:r>
                <a:rPr lang="en-US" sz="1100" b="1" baseline="0"/>
                <a:t>Formal test: </a:t>
              </a:r>
              <a:r>
                <a:rPr lang="en-US" sz="1100" b="0" baseline="0"/>
                <a:t>Perform the Jarque-Bera test on the </a:t>
              </a:r>
              <a:r>
                <a:rPr lang="en-US" sz="1100" b="0" i="1" baseline="0"/>
                <a:t>residuals</a:t>
              </a:r>
              <a:r>
                <a:rPr lang="en-US" sz="1100" b="0" baseline="0"/>
                <a:t> to test whether the residuals are normally distributed. The formula for the Jarque-Bera test is as follows.</a:t>
              </a:r>
            </a:p>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𝐽𝐵</m:t>
                    </m:r>
                    <m:r>
                      <a:rPr lang="en-US" sz="1100" b="0" i="1">
                        <a:latin typeface="Cambria Math" panose="02040503050406030204" pitchFamily="18" charset="0"/>
                      </a:rPr>
                      <m:t>=</m:t>
                    </m:r>
                    <m:d>
                      <m:dPr>
                        <m:ctrlPr>
                          <a:rPr lang="en-US" sz="1100" b="0" i="1">
                            <a:latin typeface="Cambria Math" panose="02040503050406030204" pitchFamily="18" charset="0"/>
                          </a:rPr>
                        </m:ctrlPr>
                      </m:dPr>
                      <m:e>
                        <m:f>
                          <m:fPr>
                            <m:ctrlPr>
                              <a:rPr lang="en-US" sz="1100" b="0" i="1">
                                <a:latin typeface="Cambria Math" panose="02040503050406030204" pitchFamily="18" charset="0"/>
                              </a:rPr>
                            </m:ctrlPr>
                          </m:fPr>
                          <m:num>
                            <m:r>
                              <a:rPr lang="en-US" sz="1100" b="0" i="1">
                                <a:latin typeface="Cambria Math" panose="02040503050406030204" pitchFamily="18" charset="0"/>
                              </a:rPr>
                              <m:t>𝑛</m:t>
                            </m:r>
                          </m:num>
                          <m:den>
                            <m:r>
                              <a:rPr lang="en-US" sz="1100" b="0" i="1">
                                <a:latin typeface="Cambria Math" panose="02040503050406030204" pitchFamily="18" charset="0"/>
                              </a:rPr>
                              <m:t>6</m:t>
                            </m:r>
                          </m:den>
                        </m:f>
                      </m:e>
                    </m:d>
                    <m:d>
                      <m:dPr>
                        <m:ctrlPr>
                          <a:rPr lang="en-US" sz="1100" b="0" i="1">
                            <a:latin typeface="Cambria Math" panose="02040503050406030204" pitchFamily="18" charset="0"/>
                          </a:rPr>
                        </m:ctrlPr>
                      </m:dPr>
                      <m:e>
                        <m:sSup>
                          <m:sSupPr>
                            <m:ctrlPr>
                              <a:rPr lang="en-US" sz="1100" b="0" i="1">
                                <a:latin typeface="Cambria Math" panose="02040503050406030204" pitchFamily="18" charset="0"/>
                              </a:rPr>
                            </m:ctrlPr>
                          </m:sSupPr>
                          <m:e>
                            <m:r>
                              <a:rPr lang="en-US" sz="1100" b="0" i="1">
                                <a:latin typeface="Cambria Math" panose="02040503050406030204" pitchFamily="18" charset="0"/>
                              </a:rPr>
                              <m:t>𝑆</m:t>
                            </m:r>
                          </m:e>
                          <m:sup>
                            <m:r>
                              <a:rPr lang="en-US" sz="1100" b="0" i="1">
                                <a:latin typeface="Cambria Math" panose="02040503050406030204" pitchFamily="18" charset="0"/>
                              </a:rPr>
                              <m:t>2</m:t>
                            </m:r>
                          </m:sup>
                        </m:sSup>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r>
                                  <a:rPr lang="en-US" sz="1100" b="0" i="1">
                                    <a:latin typeface="Cambria Math" panose="02040503050406030204" pitchFamily="18" charset="0"/>
                                  </a:rPr>
                                  <m:t>𝐶</m:t>
                                </m:r>
                              </m:e>
                              <m:sup>
                                <m:r>
                                  <a:rPr lang="en-US" sz="1100" b="0" i="1">
                                    <a:latin typeface="Cambria Math" panose="02040503050406030204" pitchFamily="18" charset="0"/>
                                  </a:rPr>
                                  <m:t>2</m:t>
                                </m:r>
                              </m:sup>
                            </m:sSup>
                          </m:num>
                          <m:den>
                            <m:r>
                              <a:rPr lang="en-US" sz="1100" b="0" i="1">
                                <a:latin typeface="Cambria Math" panose="02040503050406030204" pitchFamily="18" charset="0"/>
                              </a:rPr>
                              <m:t>4</m:t>
                            </m:r>
                          </m:den>
                        </m:f>
                      </m:e>
                    </m:d>
                  </m:oMath>
                </m:oMathPara>
              </a14:m>
              <a:endParaRPr lang="en-US" sz="1100" b="0"/>
            </a:p>
            <a:p>
              <a:r>
                <a:rPr lang="en-US" sz="1100" b="0"/>
                <a:t>where,</a:t>
              </a:r>
            </a:p>
            <a:p>
              <a:r>
                <a:rPr lang="en-US" sz="1100" b="0"/>
                <a:t>n</a:t>
              </a:r>
              <a:r>
                <a:rPr lang="en-US" sz="1100" b="0" baseline="0"/>
                <a:t>          = number of observations (or residuals) in the sample</a:t>
              </a:r>
            </a:p>
            <a:p>
              <a:r>
                <a:rPr lang="en-US" sz="1100" b="0" baseline="0"/>
                <a:t>S          = the skewness of the residuals (use =SKEW() to calculate the skewness)</a:t>
              </a:r>
            </a:p>
            <a:p>
              <a:r>
                <a:rPr lang="en-US" sz="1100" b="0" baseline="0"/>
                <a:t>C          = the kurtosis of the residuals (use =KURT() to calculate the kurtosis)</a:t>
              </a:r>
            </a:p>
            <a:p>
              <a:endParaRPr lang="en-US" sz="1100" b="0" baseline="0"/>
            </a:p>
            <a:p>
              <a:r>
                <a:rPr lang="en-US" sz="1100" b="0" baseline="0"/>
                <a:t>The JB statistic follows a chi-square distribution with 2 degrees of freedom. To find the p-value for the test, use =CHISQ.DIST.RT(JB, 2). If the obtained p-values is less than 0.05, the residuals are not normally distributed.</a:t>
              </a:r>
            </a:p>
            <a:p>
              <a:r>
                <a:rPr lang="en-US" sz="1100" b="1" baseline="0">
                  <a:solidFill>
                    <a:srgbClr val="FF0000"/>
                  </a:solidFill>
                </a:rPr>
                <a:t>Answer:</a:t>
              </a:r>
              <a:endParaRPr lang="en-US" sz="1100" b="1">
                <a:solidFill>
                  <a:srgbClr val="FF0000"/>
                </a:solidFill>
              </a:endParaRPr>
            </a:p>
            <a:p>
              <a:endParaRPr lang="en-US" sz="1100"/>
            </a:p>
            <a:p>
              <a:r>
                <a:rPr lang="en-US" sz="1100" b="1" u="sng"/>
                <a:t>Equality</a:t>
              </a:r>
              <a:r>
                <a:rPr lang="en-US" sz="1100" b="1" u="sng" baseline="0"/>
                <a:t> of errors (homoscedasticity)</a:t>
              </a:r>
            </a:p>
            <a:p>
              <a:r>
                <a:rPr lang="en-US" sz="1100" b="1" baseline="0"/>
                <a:t>Visual check: </a:t>
              </a:r>
              <a:r>
                <a:rPr lang="en-US" sz="1100" baseline="0"/>
                <a:t>Plot the residuals against each regressor (IV), including the interactions terms, again and examine the plot for large differences in the variances at different values of each independent variable.</a:t>
              </a:r>
            </a:p>
            <a:p>
              <a:r>
                <a:rPr lang="en-US" sz="1100" baseline="0">
                  <a:solidFill>
                    <a:srgbClr val="FF0000"/>
                  </a:solidFill>
                </a:rPr>
                <a:t>Answer:</a:t>
              </a:r>
            </a:p>
            <a:p>
              <a:r>
                <a:rPr lang="en-US" sz="1100" b="1"/>
                <a:t>Formal test: </a:t>
              </a:r>
              <a:r>
                <a:rPr lang="en-US" sz="1100" b="0"/>
                <a:t>Perform the Breusch-Pagan test to test for the presence of heteroscedasticity.</a:t>
              </a:r>
              <a:r>
                <a:rPr lang="en-US" sz="1100" b="0" baseline="0"/>
                <a:t> To perform the test, complete the following steps.</a:t>
              </a:r>
            </a:p>
            <a:p>
              <a:r>
                <a:rPr lang="en-US" sz="1100" b="0" baseline="0"/>
                <a:t>1. Estimate the original linear model (which you have already done above).</a:t>
              </a:r>
            </a:p>
            <a:p>
              <a:r>
                <a:rPr lang="en-US" sz="1100" b="0" baseline="0"/>
                <a:t>2. Calculate the squared residuals using the (nonstandard) residuals obtained from the output in step 1.</a:t>
              </a:r>
            </a:p>
            <a:p>
              <a:r>
                <a:rPr lang="en-US" sz="1100" b="0" baseline="0"/>
                <a:t>3. Regress the squared residuals on the original regressors from step 1.</a:t>
              </a:r>
            </a:p>
            <a:p>
              <a:r>
                <a:rPr lang="en-US" sz="1100" b="0" baseline="0"/>
                <a:t>4. Calculate the chi-square statistic using the formula 𝜒</a:t>
              </a:r>
              <a:r>
                <a:rPr lang="en-US" sz="1100" b="0" baseline="30000"/>
                <a:t>2</a:t>
              </a:r>
              <a:r>
                <a:rPr lang="en-US" sz="1100" b="0" baseline="0"/>
                <a:t> = n*R</a:t>
              </a:r>
              <a:r>
                <a:rPr lang="en-US" sz="1100" b="0" baseline="30000"/>
                <a:t>2</a:t>
              </a:r>
              <a:r>
                <a:rPr lang="en-US" sz="1100" b="0" baseline="-25000"/>
                <a:t>new</a:t>
              </a:r>
              <a:r>
                <a:rPr lang="en-US" sz="1100" b="0" baseline="0"/>
                <a:t>, where R</a:t>
              </a:r>
              <a:r>
                <a:rPr lang="en-US" sz="1100" b="0" baseline="30000"/>
                <a:t>2</a:t>
              </a:r>
              <a:r>
                <a:rPr lang="en-US" sz="1100" b="0" baseline="-25000"/>
                <a:t>new </a:t>
              </a:r>
              <a:r>
                <a:rPr lang="en-US" sz="1100" b="0" baseline="0"/>
                <a:t>is the R-squared from the regression of squared residuals on the original regressors from step 3.</a:t>
              </a:r>
            </a:p>
            <a:p>
              <a:r>
                <a:rPr lang="en-US" sz="1100" b="0" baseline="0"/>
                <a:t>5. Find the p-value for the test. Use the Excel formula =CHISQ.DIST.RT(chi-square stat, d.f.), where d.f. is the regression degrees of freedom from the ANOVA section from the output in step 3. If the obtained value is less than 0.05, heteroscedasticity is present in the original regression model.</a:t>
              </a:r>
            </a:p>
            <a:p>
              <a:r>
                <a:rPr lang="en-US" sz="1100" b="1" baseline="0">
                  <a:solidFill>
                    <a:srgbClr val="FF0000"/>
                  </a:solidFill>
                </a:rPr>
                <a:t>Answer:</a:t>
              </a:r>
            </a:p>
            <a:p>
              <a:endParaRPr lang="en-US" sz="1100" b="0"/>
            </a:p>
            <a:p>
              <a:r>
                <a:rPr lang="en-US" sz="1100" b="1"/>
                <a:t>Check</a:t>
              </a:r>
              <a:r>
                <a:rPr lang="en-US" sz="1100" b="1" baseline="0"/>
                <a:t> for Multicollinearity</a:t>
              </a:r>
            </a:p>
            <a:p>
              <a:r>
                <a:rPr lang="en-US" sz="1100"/>
                <a:t>Calculate the variance</a:t>
              </a:r>
              <a:r>
                <a:rPr lang="en-US" sz="1100" baseline="0"/>
                <a:t> inflation factor (VIF) for each variable, including the interaction terms, to test whether certain variables increase the standard error of the variable's coefficient (estimated regression slope). The formula for calculating the VIF is as follows.</a:t>
              </a:r>
            </a:p>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𝑉𝐼𝐹</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sSubSup>
                          <m:sSubSupPr>
                            <m:ctrlPr>
                              <a:rPr lang="en-US" sz="1100" b="0" i="1">
                                <a:latin typeface="Cambria Math" panose="02040503050406030204" pitchFamily="18" charset="0"/>
                              </a:rPr>
                            </m:ctrlPr>
                          </m:sSubSupPr>
                          <m:e>
                            <m:r>
                              <a:rPr lang="en-US" sz="1100" b="0" i="1">
                                <a:latin typeface="Cambria Math" panose="02040503050406030204" pitchFamily="18" charset="0"/>
                              </a:rPr>
                              <m:t>𝑅</m:t>
                            </m:r>
                          </m:e>
                          <m:sub>
                            <m:r>
                              <a:rPr lang="en-US" sz="1100" b="0" i="1">
                                <a:latin typeface="Cambria Math" panose="02040503050406030204" pitchFamily="18" charset="0"/>
                              </a:rPr>
                              <m:t>𝑗</m:t>
                            </m:r>
                          </m:sub>
                          <m:sup>
                            <m:r>
                              <a:rPr lang="en-US" sz="1100" b="0" i="1">
                                <a:latin typeface="Cambria Math" panose="02040503050406030204" pitchFamily="18" charset="0"/>
                              </a:rPr>
                              <m:t>2</m:t>
                            </m:r>
                          </m:sup>
                        </m:sSubSup>
                      </m:den>
                    </m:f>
                  </m:oMath>
                </m:oMathPara>
              </a14:m>
              <a:endParaRPr lang="en-US" sz="1100"/>
            </a:p>
            <a:p>
              <a:r>
                <a:rPr lang="en-US" sz="1100"/>
                <a:t>where</a:t>
              </a:r>
            </a:p>
            <a:p>
              <a:r>
                <a:rPr lang="en-US" sz="1100"/>
                <a:t>Rj</a:t>
              </a:r>
              <a:r>
                <a:rPr lang="en-US" sz="1100" baseline="30000"/>
                <a:t>2</a:t>
              </a:r>
              <a:r>
                <a:rPr lang="en-US" sz="1100" baseline="0"/>
                <a:t> is the coefficient of multiple determination for a regresssion model using variable Xj as the dependent variable and all other X variables as independent variables. This also applies to the interaction terms, which are treated just like the other indivdiual variable.</a:t>
              </a:r>
            </a:p>
            <a:p>
              <a:r>
                <a:rPr lang="en-US" sz="1100" b="1" baseline="0">
                  <a:solidFill>
                    <a:srgbClr val="FF0000"/>
                  </a:solidFill>
                </a:rPr>
                <a:t>Answer:</a:t>
              </a:r>
            </a:p>
            <a:p>
              <a:endParaRPr lang="en-US" sz="1100" baseline="0"/>
            </a:p>
            <a:p>
              <a:r>
                <a:rPr lang="en-US" sz="1100" baseline="0"/>
                <a:t>To correct the model for the presence of hetoroscedasticity, reestimate the model using weighted least squares (WLS). To do that, follow these steps.</a:t>
              </a:r>
            </a:p>
            <a:p>
              <a:r>
                <a:rPr lang="en-US" sz="1100" baseline="0"/>
                <a:t>1. Save the squared residuals from the original regression and fit an auxiliary model of the (natural, =LN) logarithm of the squared residuals (regress the natural log of the squared residuals on all the regressors from the original model using the same exact predictors as in the original regression above).</a:t>
              </a:r>
            </a:p>
            <a:p>
              <a:r>
                <a:rPr lang="en-US" sz="1100" baseline="0"/>
                <a:t>2. Using the =EXP() formula, save the exponential of the fitted values from this auxiliary regression.</a:t>
              </a:r>
            </a:p>
            <a:p>
              <a:r>
                <a:rPr lang="en-US" sz="1100" baseline="0"/>
                <a:t>3. Take the reciprocal of the exponential of the fitted values. These are the weights that will be applied by the regression algorithm to minimize the sum of the weighted squared residuals, rather than just the sum of standard residuals under OLS.</a:t>
              </a:r>
            </a:p>
            <a:p>
              <a:r>
                <a:rPr lang="en-US" sz="1100" baseline="0"/>
                <a:t>4. The solution of the WLS model is given by the formula </a:t>
              </a:r>
              <a:r>
                <a:rPr lang="en-US" sz="1100" b="1" baseline="0"/>
                <a:t>b </a:t>
              </a:r>
              <a:r>
                <a:rPr lang="en-US" sz="1100" baseline="0"/>
                <a:t>= (</a:t>
              </a:r>
              <a:r>
                <a:rPr lang="en-US" sz="1100" b="1" baseline="0"/>
                <a:t>X'𝛀X</a:t>
              </a:r>
              <a:r>
                <a:rPr lang="en-US" sz="1100" baseline="0"/>
                <a:t>)</a:t>
              </a:r>
              <a:r>
                <a:rPr lang="en-US" sz="1100" baseline="30000"/>
                <a:t>-</a:t>
              </a:r>
              <a:r>
                <a:rPr lang="en-US" sz="1100" b="1" baseline="30000"/>
                <a:t>1</a:t>
              </a:r>
              <a:r>
                <a:rPr lang="en-US" sz="1100" b="1" baseline="0"/>
                <a:t>X'𝛀y</a:t>
              </a:r>
              <a:r>
                <a:rPr lang="en-US" sz="1100" b="0" baseline="0"/>
                <a:t>, where</a:t>
              </a:r>
            </a:p>
            <a:p>
              <a:r>
                <a:rPr lang="en-US" sz="1100" b="1" baseline="0"/>
                <a:t>b </a:t>
              </a:r>
              <a:r>
                <a:rPr lang="en-US" sz="1100" b="0" baseline="0"/>
                <a:t>is a (column) vector containing the intercept and slope estimates of the regression</a:t>
              </a:r>
            </a:p>
            <a:p>
              <a:r>
                <a:rPr lang="en-US" sz="1100" b="1" baseline="0"/>
                <a:t>X</a:t>
              </a:r>
              <a:r>
                <a:rPr lang="en-US" sz="1100" b="0" baseline="0"/>
                <a:t> is a matrix of regressor values with a first column consisting of 1's, representing the constant term</a:t>
              </a:r>
            </a:p>
            <a:p>
              <a:r>
                <a:rPr lang="en-US" sz="1100" b="1" baseline="0"/>
                <a:t>𝛀</a:t>
              </a:r>
              <a:r>
                <a:rPr lang="en-US" sz="1100" b="0" baseline="30000"/>
                <a:t> </a:t>
              </a:r>
              <a:r>
                <a:rPr lang="en-US" sz="1100" b="0" baseline="0"/>
                <a:t>is a diagonal square matrix with the weights from step 3 populating the diagonal of the matrix, and zeros everywhere else</a:t>
              </a:r>
            </a:p>
            <a:p>
              <a:r>
                <a:rPr lang="en-US" sz="1100" b="1" baseline="0"/>
                <a:t>y</a:t>
              </a:r>
              <a:r>
                <a:rPr lang="en-US" sz="1100" b="0" baseline="0"/>
                <a:t> is a (column) vector consisting of the regressand (dependent variable) values</a:t>
              </a:r>
            </a:p>
            <a:p>
              <a:endParaRPr lang="en-US" sz="1100" b="0" baseline="0"/>
            </a:p>
            <a:p>
              <a:r>
                <a:rPr lang="en-US" sz="1100" b="0" baseline="0"/>
                <a:t>To find the estimates </a:t>
              </a:r>
              <a:r>
                <a:rPr lang="en-US" sz="1100" b="1" baseline="0"/>
                <a:t>b</a:t>
              </a:r>
              <a:r>
                <a:rPr lang="en-US" sz="1100" b="0" baseline="0"/>
                <a:t> using could use Excel and the MINVERSE, MMULT, and TRANSPOSE array functions, but this is not recommended, as it is extremely complicated and time consuming. If you want to try your luck, go to http://www.math.iupui.edu/~momran/m118/matrices3 for a quick-start on using matrix formulas in Excel. Note that this will entail working with some very large matrices and will require a lot of planning in Excel.</a:t>
              </a:r>
            </a:p>
            <a:p>
              <a:endParaRPr lang="en-US" sz="1100" b="0" baseline="0"/>
            </a:p>
            <a:p>
              <a:r>
                <a:rPr lang="en-US" sz="1100" b="0" baseline="0"/>
                <a:t>To find the estimates </a:t>
              </a:r>
              <a:r>
                <a:rPr lang="en-US" sz="1100" b="1" baseline="0"/>
                <a:t>b</a:t>
              </a:r>
              <a:r>
                <a:rPr lang="en-US" sz="1100" b="0" baseline="0"/>
                <a:t> more easily using a </a:t>
              </a:r>
              <a:r>
                <a:rPr lang="en-US" sz="1100" b="1" baseline="0"/>
                <a:t>plugin</a:t>
              </a:r>
              <a:r>
                <a:rPr lang="en-US" sz="1100" b="0" baseline="0"/>
                <a:t>, download the free version of the Excel plugin from xlstat.com and run a regression using the weights you obtained as your </a:t>
              </a:r>
              <a:r>
                <a:rPr lang="en-US" sz="1100" b="0" i="1" baseline="0"/>
                <a:t>regression</a:t>
              </a:r>
              <a:r>
                <a:rPr lang="en-US" sz="1100" b="0" baseline="0"/>
                <a:t> weights.</a:t>
              </a:r>
            </a:p>
            <a:p>
              <a:endParaRPr lang="en-US" sz="1100" b="0" baseline="0"/>
            </a:p>
            <a:p>
              <a:r>
                <a:rPr lang="en-US" sz="1100" b="0" baseline="0"/>
                <a:t>Whichever option you choose, you should obtain the result shown on the right.</a:t>
              </a:r>
            </a:p>
            <a:p>
              <a:endParaRPr lang="en-US" sz="1100" b="0" baseline="0"/>
            </a:p>
            <a:p>
              <a:r>
                <a:rPr lang="en-US" sz="1100" b="0" baseline="0"/>
                <a:t>How does the WLS model compare to the original model?</a:t>
              </a:r>
            </a:p>
            <a:p>
              <a:r>
                <a:rPr lang="en-US" sz="1100" b="1" baseline="0">
                  <a:solidFill>
                    <a:srgbClr val="FF0000"/>
                  </a:solidFill>
                </a:rPr>
                <a:t>Answer:</a:t>
              </a:r>
            </a:p>
            <a:p>
              <a:endParaRPr lang="en-US" sz="1100" b="1" baseline="0">
                <a:solidFill>
                  <a:srgbClr val="FF0000"/>
                </a:solidFill>
              </a:endParaRPr>
            </a:p>
            <a:p>
              <a:r>
                <a:rPr lang="en-US" sz="1100" b="1" baseline="0">
                  <a:solidFill>
                    <a:srgbClr val="FF0000"/>
                  </a:solidFill>
                </a:rPr>
                <a:t>Additional Comments:</a:t>
              </a:r>
            </a:p>
          </xdr:txBody>
        </xdr:sp>
      </mc:Choice>
      <mc:Fallback xmlns="">
        <xdr:sp macro="" textlink="">
          <xdr:nvSpPr>
            <xdr:cNvPr id="2" name="TextBox 1">
              <a:extLst>
                <a:ext uri="{FF2B5EF4-FFF2-40B4-BE49-F238E27FC236}">
                  <a16:creationId xmlns:a16="http://schemas.microsoft.com/office/drawing/2014/main" id="{F2B4837D-262A-004B-9FBF-7BDD24F70328}"/>
                </a:ext>
              </a:extLst>
            </xdr:cNvPr>
            <xdr:cNvSpPr txBox="1"/>
          </xdr:nvSpPr>
          <xdr:spPr>
            <a:xfrm>
              <a:off x="855133" y="347134"/>
              <a:ext cx="6019800" cy="225835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1"/>
                <a:t>Instructions</a:t>
              </a:r>
            </a:p>
            <a:p>
              <a:endParaRPr lang="en-US" sz="1100"/>
            </a:p>
            <a:p>
              <a:r>
                <a:rPr lang="en-US" sz="1100"/>
                <a:t>Estimate the following model: </a:t>
              </a:r>
              <a:r>
                <a:rPr lang="en-US" sz="1100" i="1"/>
                <a:t>hrsallev</a:t>
              </a:r>
              <a:r>
                <a:rPr lang="en-US" sz="1100"/>
                <a:t> = ß</a:t>
              </a:r>
              <a:r>
                <a:rPr lang="en-US" sz="1100" baseline="-25000"/>
                <a:t>0 </a:t>
              </a:r>
              <a:r>
                <a:rPr lang="en-US" sz="1100" baseline="0"/>
                <a:t>+ + ß</a:t>
              </a:r>
              <a:r>
                <a:rPr lang="en-US" sz="1100" baseline="-25000"/>
                <a:t>1</a:t>
              </a:r>
              <a:r>
                <a:rPr lang="en-US" sz="1100" i="1" baseline="0"/>
                <a:t>phase1 + </a:t>
              </a:r>
              <a:r>
                <a:rPr lang="en-US" sz="1100" baseline="0"/>
                <a:t>ß</a:t>
              </a:r>
              <a:r>
                <a:rPr lang="en-US" sz="1100" baseline="-25000"/>
                <a:t>2</a:t>
              </a:r>
              <a:r>
                <a:rPr lang="en-US" sz="1100" i="1" baseline="0"/>
                <a:t>senior_c </a:t>
              </a:r>
              <a:r>
                <a:rPr lang="en-US" sz="1100" baseline="0"/>
                <a:t>+ ß</a:t>
              </a:r>
              <a:r>
                <a:rPr lang="en-US" sz="1100" baseline="-25000"/>
                <a:t>3</a:t>
              </a:r>
              <a:r>
                <a:rPr lang="en-US" sz="1100" i="1" baseline="0"/>
                <a:t>notest_p </a:t>
              </a:r>
              <a:r>
                <a:rPr lang="en-US" sz="1100" i="0" u="none" baseline="0"/>
                <a:t>+</a:t>
              </a:r>
              <a:r>
                <a:rPr lang="en-US" sz="1100" i="1" baseline="0"/>
                <a:t> </a:t>
              </a:r>
              <a:r>
                <a:rPr lang="en-US" sz="1100" baseline="0"/>
                <a:t>ß</a:t>
              </a:r>
              <a:r>
                <a:rPr lang="en-US" sz="1100" baseline="-25000"/>
                <a:t>4</a:t>
              </a:r>
              <a:r>
                <a:rPr lang="en-US" sz="1100" i="1" baseline="0"/>
                <a:t>female </a:t>
              </a:r>
              <a:r>
                <a:rPr lang="en-US" sz="1100" baseline="0"/>
                <a:t>+ ß</a:t>
              </a:r>
              <a:r>
                <a:rPr lang="en-US" sz="1100" baseline="-25000"/>
                <a:t>5</a:t>
              </a:r>
              <a:r>
                <a:rPr lang="en-US" sz="1100" i="1" baseline="0"/>
                <a:t>biocred3 </a:t>
              </a:r>
              <a:r>
                <a:rPr lang="en-US" sz="1100" baseline="0"/>
                <a:t>+ ß</a:t>
              </a:r>
              <a:r>
                <a:rPr lang="en-US" sz="1100" baseline="-25000"/>
                <a:t>6</a:t>
              </a:r>
              <a:r>
                <a:rPr lang="en-US" sz="1100" i="1" baseline="0"/>
                <a:t>degr3 </a:t>
              </a:r>
              <a:r>
                <a:rPr lang="en-US" sz="1100" baseline="0"/>
                <a:t>+ ß</a:t>
              </a:r>
              <a:r>
                <a:rPr lang="en-US" sz="1100" baseline="-25000"/>
                <a:t>7</a:t>
              </a:r>
              <a:r>
                <a:rPr lang="en-US" sz="1100" i="1" baseline="0"/>
                <a:t>evol_course </a:t>
              </a:r>
              <a:r>
                <a:rPr lang="en-US" sz="1100" baseline="0"/>
                <a:t>+ ß</a:t>
              </a:r>
              <a:r>
                <a:rPr lang="en-US" sz="1100" baseline="-25000"/>
                <a:t>8</a:t>
              </a:r>
              <a:r>
                <a:rPr lang="en-US" sz="1100" i="1" baseline="0"/>
                <a:t>certified </a:t>
              </a:r>
              <a:r>
                <a:rPr lang="en-US" sz="1100" baseline="0"/>
                <a:t>+ ß</a:t>
              </a:r>
              <a:r>
                <a:rPr lang="en-US" sz="1100" baseline="-25000"/>
                <a:t>9</a:t>
              </a:r>
              <a:r>
                <a:rPr lang="en-US" sz="1100" i="1" baseline="0"/>
                <a:t>idsci_trans </a:t>
              </a:r>
              <a:r>
                <a:rPr lang="en-US" sz="1100" baseline="0"/>
                <a:t>+ ß</a:t>
              </a:r>
              <a:r>
                <a:rPr lang="en-US" sz="1100" baseline="-25000"/>
                <a:t>10</a:t>
              </a:r>
              <a:r>
                <a:rPr lang="en-US" sz="1100" i="1" baseline="0"/>
                <a:t>confident + </a:t>
              </a:r>
              <a:r>
                <a:rPr lang="en-US" sz="1100" baseline="0"/>
                <a:t>ß</a:t>
              </a:r>
              <a:r>
                <a:rPr lang="en-US" sz="1100" baseline="-25000"/>
                <a:t>11</a:t>
              </a:r>
              <a:r>
                <a:rPr lang="en-US" sz="1100" i="1" baseline="0"/>
                <a:t>phase1*senior_c </a:t>
              </a:r>
              <a:r>
                <a:rPr lang="en-US" sz="1100" i="0" baseline="0"/>
                <a:t>+</a:t>
              </a:r>
              <a:r>
                <a:rPr lang="en-US" sz="1100" i="1" baseline="0"/>
                <a:t> </a:t>
              </a:r>
              <a:r>
                <a:rPr lang="en-US" sz="1100" baseline="0"/>
                <a:t>ß</a:t>
              </a:r>
              <a:r>
                <a:rPr lang="en-US" sz="1100" baseline="-25000"/>
                <a:t>12</a:t>
              </a:r>
              <a:r>
                <a:rPr lang="en-US" sz="1100" i="1" baseline="0"/>
                <a:t>phase1*notest_p </a:t>
              </a:r>
              <a:r>
                <a:rPr lang="en-US" sz="1100" i="0" baseline="0"/>
                <a:t>+</a:t>
              </a:r>
              <a:r>
                <a:rPr lang="en-US" sz="1100" i="1" baseline="0"/>
                <a:t> </a:t>
              </a:r>
              <a:r>
                <a:rPr lang="en-US" sz="1100" i="0" baseline="0"/>
                <a:t>𝜀</a:t>
              </a:r>
            </a:p>
            <a:p>
              <a:endParaRPr lang="en-US" sz="1100" i="0" baseline="0"/>
            </a:p>
            <a:p>
              <a:r>
                <a:rPr lang="en-US" sz="1100" i="0" baseline="0"/>
                <a:t>where</a:t>
              </a:r>
            </a:p>
            <a:p>
              <a:endParaRPr lang="en-US" sz="1100" i="0" baseline="0"/>
            </a:p>
            <a:p>
              <a:r>
                <a:rPr lang="en-US" sz="1100" b="1" i="0" baseline="0"/>
                <a:t>hrsallev</a:t>
              </a:r>
              <a:r>
                <a:rPr lang="en-US" sz="1100" i="0" baseline="0"/>
                <a:t>          = number of hours a teacher devotes to human and general evolution in his or her HS biology class</a:t>
              </a:r>
            </a:p>
            <a:p>
              <a:r>
                <a:rPr lang="en-US" sz="1100" b="1" i="0" baseline="0"/>
                <a:t>phase1</a:t>
              </a:r>
              <a:r>
                <a:rPr lang="en-US" sz="1100" i="0" baseline="0"/>
                <a:t>           = An index of the rigor of ninth and tenth grade evoluation standards in 2007 for the state the teacher works in. This variable is coded on a standardized scale with mean 0 and standard deviation 1.</a:t>
              </a:r>
            </a:p>
            <a:p>
              <a:r>
                <a:rPr lang="en-US" sz="1100" b="1" i="0" baseline="0"/>
                <a:t>senior_c         </a:t>
              </a:r>
              <a:r>
                <a:rPr lang="en-US" sz="1100" i="0" baseline="0"/>
                <a:t>= An ordinal variable for the seniority of the teacher. Coded –3 for 1–2 years of experience, –2 for 3–5 years, –1 for 6–10 years, 0 for 11–20 years, and 1 for 21+ years.</a:t>
              </a:r>
            </a:p>
            <a:p>
              <a:r>
                <a:rPr lang="en-US" sz="1100" b="1" i="0" baseline="0"/>
                <a:t>notest_p</a:t>
              </a:r>
              <a:r>
                <a:rPr lang="en-US" sz="1100" i="0" baseline="0"/>
                <a:t>        = An indicator variable coded 1 if the teacher reports that the state does not have an assessment test for high school biology, 0 if the state does have such a test.</a:t>
              </a:r>
            </a:p>
            <a:p>
              <a:r>
                <a:rPr lang="en-US" sz="1100" b="1" i="0" baseline="0"/>
                <a:t>female</a:t>
              </a:r>
              <a:r>
                <a:rPr lang="en-US" sz="1100" i="0" baseline="0"/>
                <a:t>            = An indicator variable coded 1 if the teacher is female, 0 if male. (!) </a:t>
              </a:r>
              <a:r>
                <a:rPr lang="en-US" sz="1100" i="0" u="sng" baseline="0"/>
                <a:t>Missing values are coded 9</a:t>
              </a:r>
              <a:r>
                <a:rPr lang="en-US" sz="1100" i="0" baseline="0"/>
                <a:t>.</a:t>
              </a:r>
            </a:p>
            <a:p>
              <a:r>
                <a:rPr lang="en-US" sz="1100" b="1" i="0" baseline="0"/>
                <a:t>biocred3</a:t>
              </a:r>
              <a:r>
                <a:rPr lang="en-US" sz="1100" i="0" baseline="0"/>
                <a:t>         = An ordinal variable for how many bilogy credit hours the teacher has (both graduate and undergraduate). Coded 0 for 24 hours or less, 1 for 25–40 hours, and 2 for 40+ hours.</a:t>
              </a:r>
            </a:p>
            <a:p>
              <a:r>
                <a:rPr lang="en-US" sz="1100" b="1" i="0" baseline="0"/>
                <a:t>degr3</a:t>
              </a:r>
              <a:r>
                <a:rPr lang="en-US" sz="1100" i="0" baseline="0"/>
                <a:t>              = The number of science degrees that the teacher holds, from 0–2.</a:t>
              </a:r>
            </a:p>
            <a:p>
              <a:r>
                <a:rPr lang="en-US" sz="1100" b="1" i="0" baseline="0"/>
                <a:t>evol_course</a:t>
              </a:r>
              <a:r>
                <a:rPr lang="en-US" sz="1100" i="0" baseline="0"/>
                <a:t>   = An indicator variable coded 1 if the teacher has normal state certification, 0 otherwise.</a:t>
              </a:r>
            </a:p>
            <a:p>
              <a:r>
                <a:rPr lang="en-US" sz="1100" b="1" i="0" baseline="0"/>
                <a:t>certified</a:t>
              </a:r>
              <a:r>
                <a:rPr lang="en-US" sz="1100" i="0" baseline="0"/>
                <a:t>          = An indicator coded 1 if the teacher has normal state certification, 0 otherwise.</a:t>
              </a:r>
            </a:p>
            <a:p>
              <a:r>
                <a:rPr lang="en-US" sz="1100" b="1" i="0" baseline="0"/>
                <a:t>idsci_trans      </a:t>
              </a:r>
              <a:r>
                <a:rPr lang="en-US" sz="1100" i="0" baseline="0"/>
                <a:t>= A composite measure, ranging from 0 to 1, of the degree to which the teacher thinks of him or herself as a scientist.</a:t>
              </a:r>
            </a:p>
            <a:p>
              <a:r>
                <a:rPr lang="en-US" sz="1100" b="1" i="0" baseline="0"/>
                <a:t>confident</a:t>
              </a:r>
              <a:r>
                <a:rPr lang="en-US" sz="1100" i="0" baseline="0"/>
                <a:t>        = Self-rated expertise on evolutionary theory. Coded –1 for "less" than many other teachers, 0 for "typical" of most teachers, 1 for "very good" compared to most high school biology teachers, and 2 for "exceptional" and on par with college-level instructors.</a:t>
              </a:r>
            </a:p>
            <a:p>
              <a:endParaRPr lang="en-US" sz="1100" i="0" baseline="0"/>
            </a:p>
            <a:p>
              <a:r>
                <a:rPr lang="en-US" sz="1100" i="0" baseline="0"/>
                <a:t>Interpret the reported R square, R-adj, F-test, regression coefficients, and p-values.</a:t>
              </a:r>
            </a:p>
            <a:p>
              <a:r>
                <a:rPr lang="en-US" sz="1100" b="1" i="0" baseline="0">
                  <a:solidFill>
                    <a:srgbClr val="FF0000"/>
                  </a:solidFill>
                </a:rPr>
                <a:t>Answer:</a:t>
              </a:r>
            </a:p>
            <a:p>
              <a:endParaRPr lang="en-US" sz="1100" i="0" baseline="0"/>
            </a:p>
            <a:p>
              <a:r>
                <a:rPr lang="en-US" sz="1100" i="0" baseline="0"/>
                <a:t>Test the four assumptions of the linear regression model both </a:t>
              </a:r>
              <a:r>
                <a:rPr lang="en-US" sz="1100" b="1" i="0" baseline="0"/>
                <a:t>visually</a:t>
              </a:r>
              <a:r>
                <a:rPr lang="en-US" sz="1100" i="0" baseline="0"/>
                <a:t> and </a:t>
              </a:r>
              <a:r>
                <a:rPr lang="en-US" sz="1100" b="1" i="0" baseline="0"/>
                <a:t>numerically</a:t>
              </a:r>
              <a:r>
                <a:rPr lang="en-US" sz="1100" i="0" baseline="0"/>
                <a:t>.</a:t>
              </a:r>
            </a:p>
            <a:p>
              <a:endParaRPr lang="en-US" sz="1100" i="0" baseline="0"/>
            </a:p>
            <a:p>
              <a:r>
                <a:rPr lang="en-US" sz="1100" b="1" i="0" u="sng" baseline="0"/>
                <a:t>Linearity</a:t>
              </a:r>
            </a:p>
            <a:p>
              <a:r>
                <a:rPr lang="en-US" sz="1100" b="1" i="0" baseline="0"/>
                <a:t>Visual check: </a:t>
              </a:r>
              <a:r>
                <a:rPr lang="en-US" sz="1100" i="0" baseline="0"/>
                <a:t>Plot the residuals against each regressor (IV), including the interaction terms, and examine the residuals for patterns.</a:t>
              </a:r>
            </a:p>
            <a:p>
              <a:r>
                <a:rPr lang="en-US" sz="1100" b="1" i="0" baseline="0">
                  <a:solidFill>
                    <a:srgbClr val="FF0000"/>
                  </a:solidFill>
                </a:rPr>
                <a:t>Answer:</a:t>
              </a:r>
            </a:p>
            <a:p>
              <a:endParaRPr lang="en-US" sz="1100" i="0" baseline="0"/>
            </a:p>
            <a:p>
              <a:r>
                <a:rPr lang="en-US" sz="1100" b="1" i="0" u="sng" baseline="0"/>
                <a:t>Independence</a:t>
              </a:r>
            </a:p>
            <a:p>
              <a:r>
                <a:rPr lang="en-US" sz="1100" b="1" i="0" baseline="0"/>
                <a:t>Visual check: </a:t>
              </a:r>
              <a:r>
                <a:rPr lang="en-US" sz="1100" i="0" baseline="0"/>
                <a:t>Plot the residuals in the order in which the corresponding sample observations were collected.</a:t>
              </a:r>
            </a:p>
            <a:p>
              <a:r>
                <a:rPr lang="en-US" sz="1100" b="1" i="0" baseline="0">
                  <a:solidFill>
                    <a:srgbClr val="FF0000"/>
                  </a:solidFill>
                </a:rPr>
                <a:t>Answer:</a:t>
              </a:r>
            </a:p>
            <a:p>
              <a:r>
                <a:rPr lang="en-US" sz="1100" b="1" i="0" baseline="0"/>
                <a:t>Formal test: </a:t>
              </a:r>
              <a:r>
                <a:rPr lang="en-US" sz="1100" i="0" baseline="0"/>
                <a:t>Calculate the Durbin-Watson statistic using the following formula. Values below 1 suggest autocorrelation; values above 1.5 and below 2.5 suggest no autocorrelation; and values above 2.5 suggest negative autocorrelation.</a:t>
              </a:r>
            </a:p>
            <a:p>
              <a:pPr/>
              <a:r>
                <a:rPr lang="en-US" sz="1100" b="0" i="0" baseline="0">
                  <a:latin typeface="Cambria Math" panose="02040503050406030204" pitchFamily="18" charset="0"/>
                </a:rPr>
                <a:t>𝐷𝑊=(∑_(𝑖=2)^𝑛▒(𝑒_𝑖−𝑒_(𝑖−1) )^2 )/(∑_(𝑖=1)^𝑛▒𝑒_𝑖^2 )</a:t>
              </a:r>
              <a:endParaRPr lang="en-US" sz="1100" i="1" baseline="0"/>
            </a:p>
            <a:p>
              <a:r>
                <a:rPr lang="en-US" sz="1100" b="1" baseline="0">
                  <a:solidFill>
                    <a:srgbClr val="FF0000"/>
                  </a:solidFill>
                </a:rPr>
                <a:t>Answer:</a:t>
              </a:r>
            </a:p>
            <a:p>
              <a:endParaRPr lang="en-US" sz="1100" baseline="0"/>
            </a:p>
            <a:p>
              <a:r>
                <a:rPr lang="en-US" sz="1100" b="1" u="sng"/>
                <a:t>Normality</a:t>
              </a:r>
            </a:p>
            <a:p>
              <a:r>
                <a:rPr lang="en-US" sz="1100" b="1"/>
                <a:t>Visual</a:t>
              </a:r>
              <a:r>
                <a:rPr lang="en-US" sz="1100" b="1" baseline="0"/>
                <a:t> check: </a:t>
              </a:r>
              <a:r>
                <a:rPr lang="en-US" sz="1100" b="0" baseline="0"/>
                <a:t>Examine the histogram of the standardized residuals.</a:t>
              </a:r>
            </a:p>
            <a:p>
              <a:r>
                <a:rPr lang="en-US" sz="1100" b="1" baseline="0">
                  <a:solidFill>
                    <a:srgbClr val="FF0000"/>
                  </a:solidFill>
                </a:rPr>
                <a:t>Answer:</a:t>
              </a:r>
            </a:p>
            <a:p>
              <a:r>
                <a:rPr lang="en-US" sz="1100" b="1" baseline="0"/>
                <a:t>Formal test: </a:t>
              </a:r>
              <a:r>
                <a:rPr lang="en-US" sz="1100" b="0" baseline="0"/>
                <a:t>Perform the Jarque-Bera test on the </a:t>
              </a:r>
              <a:r>
                <a:rPr lang="en-US" sz="1100" b="0" i="1" baseline="0"/>
                <a:t>residuals</a:t>
              </a:r>
              <a:r>
                <a:rPr lang="en-US" sz="1100" b="0" baseline="0"/>
                <a:t> to test whether the residuals are normally distributed. The formula for the Jarque-Bera test is as follows.</a:t>
              </a:r>
            </a:p>
            <a:p>
              <a:pPr/>
              <a:r>
                <a:rPr lang="en-US" sz="1100" b="0" i="0">
                  <a:latin typeface="Cambria Math" panose="02040503050406030204" pitchFamily="18" charset="0"/>
                </a:rPr>
                <a:t>𝐽𝐵=(𝑛/6)(𝑆^2+𝐶^2/4)</a:t>
              </a:r>
              <a:endParaRPr lang="en-US" sz="1100" b="0"/>
            </a:p>
            <a:p>
              <a:r>
                <a:rPr lang="en-US" sz="1100" b="0"/>
                <a:t>where,</a:t>
              </a:r>
            </a:p>
            <a:p>
              <a:r>
                <a:rPr lang="en-US" sz="1100" b="0"/>
                <a:t>n</a:t>
              </a:r>
              <a:r>
                <a:rPr lang="en-US" sz="1100" b="0" baseline="0"/>
                <a:t>          = number of observations (or residuals) in the sample</a:t>
              </a:r>
            </a:p>
            <a:p>
              <a:r>
                <a:rPr lang="en-US" sz="1100" b="0" baseline="0"/>
                <a:t>S          = the skewness of the residuals (use =SKEW() to calculate the skewness)</a:t>
              </a:r>
            </a:p>
            <a:p>
              <a:r>
                <a:rPr lang="en-US" sz="1100" b="0" baseline="0"/>
                <a:t>C          = the kurtosis of the residuals (use =KURT() to calculate the kurtosis)</a:t>
              </a:r>
            </a:p>
            <a:p>
              <a:endParaRPr lang="en-US" sz="1100" b="0" baseline="0"/>
            </a:p>
            <a:p>
              <a:r>
                <a:rPr lang="en-US" sz="1100" b="0" baseline="0"/>
                <a:t>The JB statistic follows a chi-square distribution with 2 degrees of freedom. To find the p-value for the test, use =CHISQ.DIST.RT(JB, 2). If the obtained p-values is less than 0.05, the residuals are not normally distributed.</a:t>
              </a:r>
            </a:p>
            <a:p>
              <a:r>
                <a:rPr lang="en-US" sz="1100" b="1" baseline="0">
                  <a:solidFill>
                    <a:srgbClr val="FF0000"/>
                  </a:solidFill>
                </a:rPr>
                <a:t>Answer:</a:t>
              </a:r>
              <a:endParaRPr lang="en-US" sz="1100" b="1">
                <a:solidFill>
                  <a:srgbClr val="FF0000"/>
                </a:solidFill>
              </a:endParaRPr>
            </a:p>
            <a:p>
              <a:endParaRPr lang="en-US" sz="1100"/>
            </a:p>
            <a:p>
              <a:r>
                <a:rPr lang="en-US" sz="1100" b="1" u="sng"/>
                <a:t>Equality</a:t>
              </a:r>
              <a:r>
                <a:rPr lang="en-US" sz="1100" b="1" u="sng" baseline="0"/>
                <a:t> of errors (homoscedasticity)</a:t>
              </a:r>
            </a:p>
            <a:p>
              <a:r>
                <a:rPr lang="en-US" sz="1100" b="1" baseline="0"/>
                <a:t>Visual check: </a:t>
              </a:r>
              <a:r>
                <a:rPr lang="en-US" sz="1100" baseline="0"/>
                <a:t>Plot the residuals against each regressor (IV), including the interactions terms, again and examine the plot for large differences in the variances at different values of each independent variable.</a:t>
              </a:r>
            </a:p>
            <a:p>
              <a:r>
                <a:rPr lang="en-US" sz="1100" baseline="0">
                  <a:solidFill>
                    <a:srgbClr val="FF0000"/>
                  </a:solidFill>
                </a:rPr>
                <a:t>Answer:</a:t>
              </a:r>
            </a:p>
            <a:p>
              <a:r>
                <a:rPr lang="en-US" sz="1100" b="1"/>
                <a:t>Formal test: </a:t>
              </a:r>
              <a:r>
                <a:rPr lang="en-US" sz="1100" b="0"/>
                <a:t>Perform the Breusch-Pagan test to test for the presence of heteroscedasticity.</a:t>
              </a:r>
              <a:r>
                <a:rPr lang="en-US" sz="1100" b="0" baseline="0"/>
                <a:t> To perform the test, complete the following steps.</a:t>
              </a:r>
            </a:p>
            <a:p>
              <a:r>
                <a:rPr lang="en-US" sz="1100" b="0" baseline="0"/>
                <a:t>1. Estimate the original linear model (which you have already done above).</a:t>
              </a:r>
            </a:p>
            <a:p>
              <a:r>
                <a:rPr lang="en-US" sz="1100" b="0" baseline="0"/>
                <a:t>2. Calculate the squared residuals using the (nonstandard) residuals obtained from the output in step 1.</a:t>
              </a:r>
            </a:p>
            <a:p>
              <a:r>
                <a:rPr lang="en-US" sz="1100" b="0" baseline="0"/>
                <a:t>3. Regress the squared residuals on the original regressors from step 1.</a:t>
              </a:r>
            </a:p>
            <a:p>
              <a:r>
                <a:rPr lang="en-US" sz="1100" b="0" baseline="0"/>
                <a:t>4. Calculate the chi-square statistic using the formula 𝜒</a:t>
              </a:r>
              <a:r>
                <a:rPr lang="en-US" sz="1100" b="0" baseline="30000"/>
                <a:t>2</a:t>
              </a:r>
              <a:r>
                <a:rPr lang="en-US" sz="1100" b="0" baseline="0"/>
                <a:t> = n*R</a:t>
              </a:r>
              <a:r>
                <a:rPr lang="en-US" sz="1100" b="0" baseline="30000"/>
                <a:t>2</a:t>
              </a:r>
              <a:r>
                <a:rPr lang="en-US" sz="1100" b="0" baseline="-25000"/>
                <a:t>new</a:t>
              </a:r>
              <a:r>
                <a:rPr lang="en-US" sz="1100" b="0" baseline="0"/>
                <a:t>, where R</a:t>
              </a:r>
              <a:r>
                <a:rPr lang="en-US" sz="1100" b="0" baseline="30000"/>
                <a:t>2</a:t>
              </a:r>
              <a:r>
                <a:rPr lang="en-US" sz="1100" b="0" baseline="-25000"/>
                <a:t>new </a:t>
              </a:r>
              <a:r>
                <a:rPr lang="en-US" sz="1100" b="0" baseline="0"/>
                <a:t>is the R-squared from the regression of squared residuals on the original regressors from step 3.</a:t>
              </a:r>
            </a:p>
            <a:p>
              <a:r>
                <a:rPr lang="en-US" sz="1100" b="0" baseline="0"/>
                <a:t>5. Find the p-value for the test. Use the Excel formula =CHISQ.DIST.RT(chi-square stat, d.f.), where d.f. is the regression degrees of freedom from the ANOVA section from the output in step 3. If the obtained value is less than 0.05, heteroscedasticity is present in the original regression model.</a:t>
              </a:r>
            </a:p>
            <a:p>
              <a:r>
                <a:rPr lang="en-US" sz="1100" b="1" baseline="0">
                  <a:solidFill>
                    <a:srgbClr val="FF0000"/>
                  </a:solidFill>
                </a:rPr>
                <a:t>Answer:</a:t>
              </a:r>
            </a:p>
            <a:p>
              <a:endParaRPr lang="en-US" sz="1100" b="0"/>
            </a:p>
            <a:p>
              <a:r>
                <a:rPr lang="en-US" sz="1100" b="1"/>
                <a:t>Check</a:t>
              </a:r>
              <a:r>
                <a:rPr lang="en-US" sz="1100" b="1" baseline="0"/>
                <a:t> for Multicollinearity</a:t>
              </a:r>
            </a:p>
            <a:p>
              <a:r>
                <a:rPr lang="en-US" sz="1100"/>
                <a:t>Calculate the variance</a:t>
              </a:r>
              <a:r>
                <a:rPr lang="en-US" sz="1100" baseline="0"/>
                <a:t> inflation factor (VIF) for each variable, including the interaction terms, to test whether certain variables increase the standard error of the variable's coefficient (estimated regression slope). The formula for calculating the VIF is as follows.</a:t>
              </a:r>
            </a:p>
            <a:p>
              <a:pPr/>
              <a:r>
                <a:rPr lang="en-US" sz="1100" b="0" i="0">
                  <a:latin typeface="Cambria Math" panose="02040503050406030204" pitchFamily="18" charset="0"/>
                </a:rPr>
                <a:t>𝑉𝐼𝐹=1/(1−𝑅_𝑗^2 )</a:t>
              </a:r>
              <a:endParaRPr lang="en-US" sz="1100"/>
            </a:p>
            <a:p>
              <a:r>
                <a:rPr lang="en-US" sz="1100"/>
                <a:t>where</a:t>
              </a:r>
            </a:p>
            <a:p>
              <a:r>
                <a:rPr lang="en-US" sz="1100"/>
                <a:t>Rj</a:t>
              </a:r>
              <a:r>
                <a:rPr lang="en-US" sz="1100" baseline="30000"/>
                <a:t>2</a:t>
              </a:r>
              <a:r>
                <a:rPr lang="en-US" sz="1100" baseline="0"/>
                <a:t> is the coefficient of multiple determination for a regresssion model using variable Xj as the dependent variable and all other X variables as independent variables. This also applies to the interaction terms, which are treated just like the other indivdiual variable.</a:t>
              </a:r>
            </a:p>
            <a:p>
              <a:r>
                <a:rPr lang="en-US" sz="1100" b="1" baseline="0">
                  <a:solidFill>
                    <a:srgbClr val="FF0000"/>
                  </a:solidFill>
                </a:rPr>
                <a:t>Answer:</a:t>
              </a:r>
            </a:p>
            <a:p>
              <a:endParaRPr lang="en-US" sz="1100" baseline="0"/>
            </a:p>
            <a:p>
              <a:r>
                <a:rPr lang="en-US" sz="1100" baseline="0"/>
                <a:t>To correct the model for the presence of hetoroscedasticity, reestimate the model using weighted least squares (WLS). To do that, follow these steps.</a:t>
              </a:r>
            </a:p>
            <a:p>
              <a:r>
                <a:rPr lang="en-US" sz="1100" baseline="0"/>
                <a:t>1. Save the squared residuals from the original regression and fit an auxiliary model of the (natural, =LN) logarithm of the squared residuals (regress the natural log of the squared residuals on all the regressors from the original model using the same exact predictors as in the original regression above).</a:t>
              </a:r>
            </a:p>
            <a:p>
              <a:r>
                <a:rPr lang="en-US" sz="1100" baseline="0"/>
                <a:t>2. Using the =EXP() formula, save the exponential of the fitted values from this auxiliary regression.</a:t>
              </a:r>
            </a:p>
            <a:p>
              <a:r>
                <a:rPr lang="en-US" sz="1100" baseline="0"/>
                <a:t>3. Take the reciprocal of the exponential of the fitted values. These are the weights that will be applied by the regression algorithm to minimize the sum of the weighted squared residuals, rather than just the sum of standard residuals under OLS.</a:t>
              </a:r>
            </a:p>
            <a:p>
              <a:r>
                <a:rPr lang="en-US" sz="1100" baseline="0"/>
                <a:t>4. The solution of the WLS model is given by the formula </a:t>
              </a:r>
              <a:r>
                <a:rPr lang="en-US" sz="1100" b="1" baseline="0"/>
                <a:t>b </a:t>
              </a:r>
              <a:r>
                <a:rPr lang="en-US" sz="1100" baseline="0"/>
                <a:t>= (</a:t>
              </a:r>
              <a:r>
                <a:rPr lang="en-US" sz="1100" b="1" baseline="0"/>
                <a:t>X'𝛀X</a:t>
              </a:r>
              <a:r>
                <a:rPr lang="en-US" sz="1100" baseline="0"/>
                <a:t>)</a:t>
              </a:r>
              <a:r>
                <a:rPr lang="en-US" sz="1100" baseline="30000"/>
                <a:t>-</a:t>
              </a:r>
              <a:r>
                <a:rPr lang="en-US" sz="1100" b="1" baseline="30000"/>
                <a:t>1</a:t>
              </a:r>
              <a:r>
                <a:rPr lang="en-US" sz="1100" b="1" baseline="0"/>
                <a:t>X'𝛀y</a:t>
              </a:r>
              <a:r>
                <a:rPr lang="en-US" sz="1100" b="0" baseline="0"/>
                <a:t>, where</a:t>
              </a:r>
            </a:p>
            <a:p>
              <a:r>
                <a:rPr lang="en-US" sz="1100" b="1" baseline="0"/>
                <a:t>b </a:t>
              </a:r>
              <a:r>
                <a:rPr lang="en-US" sz="1100" b="0" baseline="0"/>
                <a:t>is a (column) vector containing the intercept and slope estimates of the regression</a:t>
              </a:r>
            </a:p>
            <a:p>
              <a:r>
                <a:rPr lang="en-US" sz="1100" b="1" baseline="0"/>
                <a:t>X</a:t>
              </a:r>
              <a:r>
                <a:rPr lang="en-US" sz="1100" b="0" baseline="0"/>
                <a:t> is a matrix of regressor values with a first column consisting of 1's, representing the constant term</a:t>
              </a:r>
            </a:p>
            <a:p>
              <a:r>
                <a:rPr lang="en-US" sz="1100" b="1" baseline="0"/>
                <a:t>𝛀</a:t>
              </a:r>
              <a:r>
                <a:rPr lang="en-US" sz="1100" b="0" baseline="30000"/>
                <a:t> </a:t>
              </a:r>
              <a:r>
                <a:rPr lang="en-US" sz="1100" b="0" baseline="0"/>
                <a:t>is a diagonal square matrix with the weights from step 3 populating the diagonal of the matrix, and zeros everywhere else</a:t>
              </a:r>
            </a:p>
            <a:p>
              <a:r>
                <a:rPr lang="en-US" sz="1100" b="1" baseline="0"/>
                <a:t>y</a:t>
              </a:r>
              <a:r>
                <a:rPr lang="en-US" sz="1100" b="0" baseline="0"/>
                <a:t> is a (column) vector consisting of the regressand (dependent variable) values</a:t>
              </a:r>
            </a:p>
            <a:p>
              <a:endParaRPr lang="en-US" sz="1100" b="0" baseline="0"/>
            </a:p>
            <a:p>
              <a:r>
                <a:rPr lang="en-US" sz="1100" b="0" baseline="0"/>
                <a:t>To find the estimates </a:t>
              </a:r>
              <a:r>
                <a:rPr lang="en-US" sz="1100" b="1" baseline="0"/>
                <a:t>b</a:t>
              </a:r>
              <a:r>
                <a:rPr lang="en-US" sz="1100" b="0" baseline="0"/>
                <a:t> using could use Excel and the MINVERSE, MMULT, and TRANSPOSE array functions, but this is not recommended, as it is extremely complicated and time consuming. If you want to try your luck, go to http://www.math.iupui.edu/~momran/m118/matrices3 for a quick-start on using matrix formulas in Excel. Note that this will entail working with some very large matrices and will require a lot of planning in Excel.</a:t>
              </a:r>
            </a:p>
            <a:p>
              <a:endParaRPr lang="en-US" sz="1100" b="0" baseline="0"/>
            </a:p>
            <a:p>
              <a:r>
                <a:rPr lang="en-US" sz="1100" b="0" baseline="0"/>
                <a:t>To find the estimates </a:t>
              </a:r>
              <a:r>
                <a:rPr lang="en-US" sz="1100" b="1" baseline="0"/>
                <a:t>b</a:t>
              </a:r>
              <a:r>
                <a:rPr lang="en-US" sz="1100" b="0" baseline="0"/>
                <a:t> more easily using a </a:t>
              </a:r>
              <a:r>
                <a:rPr lang="en-US" sz="1100" b="1" baseline="0"/>
                <a:t>plugin</a:t>
              </a:r>
              <a:r>
                <a:rPr lang="en-US" sz="1100" b="0" baseline="0"/>
                <a:t>, download the free version of the Excel plugin from xlstat.com and run a regression using the weights you obtained as your </a:t>
              </a:r>
              <a:r>
                <a:rPr lang="en-US" sz="1100" b="0" i="1" baseline="0"/>
                <a:t>regression</a:t>
              </a:r>
              <a:r>
                <a:rPr lang="en-US" sz="1100" b="0" baseline="0"/>
                <a:t> weights.</a:t>
              </a:r>
            </a:p>
            <a:p>
              <a:endParaRPr lang="en-US" sz="1100" b="0" baseline="0"/>
            </a:p>
            <a:p>
              <a:r>
                <a:rPr lang="en-US" sz="1100" b="0" baseline="0"/>
                <a:t>Whichever option you choose, you should obtain the result shown on the right.</a:t>
              </a:r>
            </a:p>
            <a:p>
              <a:endParaRPr lang="en-US" sz="1100" b="0" baseline="0"/>
            </a:p>
            <a:p>
              <a:r>
                <a:rPr lang="en-US" sz="1100" b="0" baseline="0"/>
                <a:t>How does the WLS model compare to the original model?</a:t>
              </a:r>
            </a:p>
            <a:p>
              <a:r>
                <a:rPr lang="en-US" sz="1100" b="1" baseline="0">
                  <a:solidFill>
                    <a:srgbClr val="FF0000"/>
                  </a:solidFill>
                </a:rPr>
                <a:t>Answer:</a:t>
              </a:r>
            </a:p>
            <a:p>
              <a:endParaRPr lang="en-US" sz="1100" b="1" baseline="0">
                <a:solidFill>
                  <a:srgbClr val="FF0000"/>
                </a:solidFill>
              </a:endParaRPr>
            </a:p>
            <a:p>
              <a:r>
                <a:rPr lang="en-US" sz="1100" b="1" baseline="0">
                  <a:solidFill>
                    <a:srgbClr val="FF0000"/>
                  </a:solidFill>
                </a:rPr>
                <a:t>Additional Comments:</a:t>
              </a:r>
            </a:p>
          </xdr:txBody>
        </xdr:sp>
      </mc:Fallback>
    </mc:AlternateContent>
    <xdr:clientData/>
  </xdr:oneCellAnchor>
  <xdr:twoCellAnchor editAs="oneCell">
    <xdr:from>
      <xdr:col>8</xdr:col>
      <xdr:colOff>489892</xdr:colOff>
      <xdr:row>96</xdr:row>
      <xdr:rowOff>76198</xdr:rowOff>
    </xdr:from>
    <xdr:to>
      <xdr:col>13</xdr:col>
      <xdr:colOff>622298</xdr:colOff>
      <xdr:row>125</xdr:row>
      <xdr:rowOff>110064</xdr:rowOff>
    </xdr:to>
    <xdr:pic>
      <xdr:nvPicPr>
        <xdr:cNvPr id="3" name="Picture 2">
          <a:extLst>
            <a:ext uri="{FF2B5EF4-FFF2-40B4-BE49-F238E27FC236}">
              <a16:creationId xmlns:a16="http://schemas.microsoft.com/office/drawing/2014/main" id="{AAF9C6A6-A500-4A40-BBD9-5CA04A8ED585}"/>
            </a:ext>
          </a:extLst>
        </xdr:cNvPr>
        <xdr:cNvPicPr>
          <a:picLocks noChangeAspect="1"/>
        </xdr:cNvPicPr>
      </xdr:nvPicPr>
      <xdr:blipFill>
        <a:blip xmlns:r="http://schemas.openxmlformats.org/officeDocument/2006/relationships" r:embed="rId1"/>
        <a:stretch>
          <a:fillRect/>
        </a:stretch>
      </xdr:blipFill>
      <xdr:spPr>
        <a:xfrm>
          <a:off x="7127759" y="16332198"/>
          <a:ext cx="4281072" cy="494453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0</xdr:col>
      <xdr:colOff>812800</xdr:colOff>
      <xdr:row>1</xdr:row>
      <xdr:rowOff>152400</xdr:rowOff>
    </xdr:from>
    <xdr:ext cx="6019800" cy="1225713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1ACB7606-2E64-E447-81D6-282F1BC99463}"/>
                </a:ext>
              </a:extLst>
            </xdr:cNvPr>
            <xdr:cNvSpPr txBox="1"/>
          </xdr:nvSpPr>
          <xdr:spPr>
            <a:xfrm>
              <a:off x="812800" y="321733"/>
              <a:ext cx="6019800" cy="12257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1"/>
                <a:t>Instructions</a:t>
              </a:r>
            </a:p>
            <a:p>
              <a:endParaRPr lang="en-US" sz="1100"/>
            </a:p>
            <a:p>
              <a:r>
                <a:rPr lang="en-US" sz="1100"/>
                <a:t>Use your own data set and any of the model building techniques discussed</a:t>
              </a:r>
              <a:r>
                <a:rPr lang="en-US" sz="1100" baseline="0"/>
                <a:t> in class to build a model.</a:t>
              </a:r>
              <a:endParaRPr lang="en-US" sz="1100" i="0" baseline="0"/>
            </a:p>
            <a:p>
              <a:endParaRPr lang="en-US" sz="1100" i="0" baseline="0"/>
            </a:p>
            <a:p>
              <a:r>
                <a:rPr lang="en-US" sz="1100" i="0" baseline="0"/>
                <a:t>Interpret the reported R square, R-adj, F-test, regression coefficients, and p-values of your chosen model.</a:t>
              </a:r>
            </a:p>
            <a:p>
              <a:r>
                <a:rPr lang="en-US" sz="1100" b="1" i="0" baseline="0">
                  <a:solidFill>
                    <a:srgbClr val="FF0000"/>
                  </a:solidFill>
                </a:rPr>
                <a:t>Answer:</a:t>
              </a:r>
            </a:p>
            <a:p>
              <a:endParaRPr lang="en-US" sz="1100" i="0" baseline="0"/>
            </a:p>
            <a:p>
              <a:r>
                <a:rPr lang="en-US" sz="1100" i="0" baseline="0"/>
                <a:t>Test the four assumptions of the linear regression model both </a:t>
              </a:r>
              <a:r>
                <a:rPr lang="en-US" sz="1100" b="1" i="0" baseline="0"/>
                <a:t>visually</a:t>
              </a:r>
              <a:r>
                <a:rPr lang="en-US" sz="1100" i="0" baseline="0"/>
                <a:t> and </a:t>
              </a:r>
              <a:r>
                <a:rPr lang="en-US" sz="1100" b="1" i="0" baseline="0"/>
                <a:t>numerically</a:t>
              </a:r>
              <a:r>
                <a:rPr lang="en-US" sz="1100" i="0" baseline="0"/>
                <a:t>.</a:t>
              </a:r>
            </a:p>
            <a:p>
              <a:endParaRPr lang="en-US" sz="1100" i="0" baseline="0"/>
            </a:p>
            <a:p>
              <a:r>
                <a:rPr lang="en-US" sz="1100" b="1" i="0" u="sng" baseline="0"/>
                <a:t>Linearity</a:t>
              </a:r>
            </a:p>
            <a:p>
              <a:r>
                <a:rPr lang="en-US" sz="1100" b="1" i="0" baseline="0"/>
                <a:t>Visual check: </a:t>
              </a:r>
              <a:r>
                <a:rPr lang="en-US" sz="1100" i="0" baseline="0"/>
                <a:t>Plot the residuals against each regressor (IV) and examine the residuals for patterns.</a:t>
              </a:r>
            </a:p>
            <a:p>
              <a:r>
                <a:rPr lang="en-US" sz="1100" b="1" i="0" baseline="0">
                  <a:solidFill>
                    <a:srgbClr val="FF0000"/>
                  </a:solidFill>
                </a:rPr>
                <a:t>Answer:</a:t>
              </a:r>
            </a:p>
            <a:p>
              <a:endParaRPr lang="en-US" sz="1100" i="0" baseline="0"/>
            </a:p>
            <a:p>
              <a:r>
                <a:rPr lang="en-US" sz="1100" b="1" i="0" u="sng" baseline="0"/>
                <a:t>Independence</a:t>
              </a:r>
            </a:p>
            <a:p>
              <a:r>
                <a:rPr lang="en-US" sz="1100" b="1" i="0" baseline="0"/>
                <a:t>Visual check: </a:t>
              </a:r>
              <a:r>
                <a:rPr lang="en-US" sz="1100" i="0" baseline="0"/>
                <a:t>Plot the residuals in the order in which the corresponding sample observations were collected.</a:t>
              </a:r>
            </a:p>
            <a:p>
              <a:r>
                <a:rPr lang="en-US" sz="1100" b="1" i="0" baseline="0">
                  <a:solidFill>
                    <a:srgbClr val="FF0000"/>
                  </a:solidFill>
                </a:rPr>
                <a:t>Answer:</a:t>
              </a:r>
            </a:p>
            <a:p>
              <a:r>
                <a:rPr lang="en-US" sz="1100" b="1" i="0" baseline="0"/>
                <a:t>Formal test: </a:t>
              </a:r>
              <a:r>
                <a:rPr lang="en-US" sz="1100" i="0" baseline="0"/>
                <a:t>Calculate the Durbin-Watson statistic using the following formula. Values below 1 suggest autocorrelation; values above 1.5 and below 2.5 suggest no autocorrelation; and values above 2.5 suggest negative autocorrelation.</a:t>
              </a:r>
            </a:p>
            <a:p>
              <a:pPr/>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𝐷𝑊</m:t>
                    </m:r>
                    <m:r>
                      <a:rPr lang="en-US" sz="1100" b="0" i="1" baseline="0">
                        <a:latin typeface="Cambria Math" panose="02040503050406030204" pitchFamily="18" charset="0"/>
                      </a:rPr>
                      <m:t>=</m:t>
                    </m:r>
                    <m:f>
                      <m:fPr>
                        <m:ctrlPr>
                          <a:rPr lang="en-US" sz="1100" b="0" i="1" baseline="0">
                            <a:latin typeface="Cambria Math" panose="02040503050406030204" pitchFamily="18" charset="0"/>
                          </a:rPr>
                        </m:ctrlPr>
                      </m:fPr>
                      <m:num>
                        <m:nary>
                          <m:naryPr>
                            <m:chr m:val="∑"/>
                            <m:ctrlPr>
                              <a:rPr lang="en-US" sz="1100" b="0" i="1" baseline="0">
                                <a:latin typeface="Cambria Math" panose="02040503050406030204" pitchFamily="18" charset="0"/>
                              </a:rPr>
                            </m:ctrlPr>
                          </m:naryPr>
                          <m:sub>
                            <m:r>
                              <m:rPr>
                                <m:brk m:alnAt="23"/>
                              </m:rPr>
                              <a:rPr lang="en-US" sz="1100" b="0" i="1" baseline="0">
                                <a:latin typeface="Cambria Math" panose="02040503050406030204" pitchFamily="18" charset="0"/>
                              </a:rPr>
                              <m:t>𝑖</m:t>
                            </m:r>
                            <m:r>
                              <a:rPr lang="en-US" sz="1100" b="0" i="1" baseline="0">
                                <a:latin typeface="Cambria Math" panose="02040503050406030204" pitchFamily="18" charset="0"/>
                              </a:rPr>
                              <m:t>=2</m:t>
                            </m:r>
                          </m:sub>
                          <m:sup>
                            <m:r>
                              <a:rPr lang="en-US" sz="1100" b="0" i="1" baseline="0">
                                <a:latin typeface="Cambria Math" panose="02040503050406030204" pitchFamily="18" charset="0"/>
                              </a:rPr>
                              <m:t>𝑛</m:t>
                            </m:r>
                          </m:sup>
                          <m:e>
                            <m:sSup>
                              <m:sSupPr>
                                <m:ctrlPr>
                                  <a:rPr lang="en-US" sz="1100" b="0" i="1" baseline="0">
                                    <a:latin typeface="Cambria Math" panose="02040503050406030204" pitchFamily="18" charset="0"/>
                                  </a:rPr>
                                </m:ctrlPr>
                              </m:sSupPr>
                              <m:e>
                                <m:d>
                                  <m:dPr>
                                    <m:ctrlPr>
                                      <a:rPr lang="en-US" sz="1100" b="0" i="1" baseline="0">
                                        <a:latin typeface="Cambria Math" panose="02040503050406030204" pitchFamily="18" charset="0"/>
                                      </a:rPr>
                                    </m:ctrlPr>
                                  </m:dPr>
                                  <m:e>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𝑒</m:t>
                                        </m:r>
                                      </m:e>
                                      <m:sub>
                                        <m:r>
                                          <a:rPr lang="en-US" sz="1100" b="0" i="1" baseline="0">
                                            <a:latin typeface="Cambria Math" panose="02040503050406030204" pitchFamily="18" charset="0"/>
                                          </a:rPr>
                                          <m:t>𝑖</m:t>
                                        </m:r>
                                      </m:sub>
                                    </m:sSub>
                                    <m:r>
                                      <a:rPr lang="en-US" sz="1100" b="0" i="1" baseline="0">
                                        <a:latin typeface="Cambria Math" panose="02040503050406030204" pitchFamily="18" charset="0"/>
                                      </a:rPr>
                                      <m:t>−</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𝑒</m:t>
                                        </m:r>
                                      </m:e>
                                      <m:sub>
                                        <m:r>
                                          <a:rPr lang="en-US" sz="1100" b="0" i="1" baseline="0">
                                            <a:latin typeface="Cambria Math" panose="02040503050406030204" pitchFamily="18" charset="0"/>
                                          </a:rPr>
                                          <m:t>𝑖</m:t>
                                        </m:r>
                                        <m:r>
                                          <a:rPr lang="en-US" sz="1100" b="0" i="1" baseline="0">
                                            <a:latin typeface="Cambria Math" panose="02040503050406030204" pitchFamily="18" charset="0"/>
                                          </a:rPr>
                                          <m:t>−1</m:t>
                                        </m:r>
                                      </m:sub>
                                    </m:sSub>
                                  </m:e>
                                </m:d>
                              </m:e>
                              <m:sup>
                                <m:r>
                                  <a:rPr lang="en-US" sz="1100" b="0" i="1" baseline="0">
                                    <a:latin typeface="Cambria Math" panose="02040503050406030204" pitchFamily="18" charset="0"/>
                                  </a:rPr>
                                  <m:t>2</m:t>
                                </m:r>
                              </m:sup>
                            </m:sSup>
                          </m:e>
                        </m:nary>
                      </m:num>
                      <m:den>
                        <m:nary>
                          <m:naryPr>
                            <m:chr m:val="∑"/>
                            <m:ctrlPr>
                              <a:rPr lang="en-US" sz="1100" b="0" i="1" baseline="0">
                                <a:latin typeface="Cambria Math" panose="02040503050406030204" pitchFamily="18" charset="0"/>
                              </a:rPr>
                            </m:ctrlPr>
                          </m:naryPr>
                          <m:sub>
                            <m:r>
                              <m:rPr>
                                <m:brk m:alnAt="23"/>
                              </m:rPr>
                              <a:rPr lang="en-US" sz="1100" b="0" i="1" baseline="0">
                                <a:latin typeface="Cambria Math" panose="02040503050406030204" pitchFamily="18" charset="0"/>
                              </a:rPr>
                              <m:t>𝑖</m:t>
                            </m:r>
                            <m:r>
                              <a:rPr lang="en-US" sz="1100" b="0" i="1" baseline="0">
                                <a:latin typeface="Cambria Math" panose="02040503050406030204" pitchFamily="18" charset="0"/>
                              </a:rPr>
                              <m:t>=1</m:t>
                            </m:r>
                          </m:sub>
                          <m:sup>
                            <m:r>
                              <a:rPr lang="en-US" sz="1100" b="0" i="1" baseline="0">
                                <a:latin typeface="Cambria Math" panose="02040503050406030204" pitchFamily="18" charset="0"/>
                              </a:rPr>
                              <m:t>𝑛</m:t>
                            </m:r>
                          </m:sup>
                          <m:e>
                            <m:sSubSup>
                              <m:sSubSupPr>
                                <m:ctrlPr>
                                  <a:rPr lang="en-US" sz="1100" b="0" i="1" baseline="0">
                                    <a:latin typeface="Cambria Math" panose="02040503050406030204" pitchFamily="18" charset="0"/>
                                  </a:rPr>
                                </m:ctrlPr>
                              </m:sSubSupPr>
                              <m:e>
                                <m:r>
                                  <a:rPr lang="en-US" sz="1100" b="0" i="1" baseline="0">
                                    <a:latin typeface="Cambria Math" panose="02040503050406030204" pitchFamily="18" charset="0"/>
                                  </a:rPr>
                                  <m:t>𝑒</m:t>
                                </m:r>
                              </m:e>
                              <m:sub>
                                <m:r>
                                  <a:rPr lang="en-US" sz="1100" b="0" i="1" baseline="0">
                                    <a:latin typeface="Cambria Math" panose="02040503050406030204" pitchFamily="18" charset="0"/>
                                  </a:rPr>
                                  <m:t>𝑖</m:t>
                                </m:r>
                              </m:sub>
                              <m:sup>
                                <m:r>
                                  <a:rPr lang="en-US" sz="1100" b="0" i="1" baseline="0">
                                    <a:latin typeface="Cambria Math" panose="02040503050406030204" pitchFamily="18" charset="0"/>
                                  </a:rPr>
                                  <m:t>2</m:t>
                                </m:r>
                              </m:sup>
                            </m:sSubSup>
                          </m:e>
                        </m:nary>
                      </m:den>
                    </m:f>
                  </m:oMath>
                </m:oMathPara>
              </a14:m>
              <a:endParaRPr lang="en-US" sz="1100" i="1" baseline="0"/>
            </a:p>
            <a:p>
              <a:r>
                <a:rPr lang="en-US" sz="1100" b="1" baseline="0">
                  <a:solidFill>
                    <a:srgbClr val="FF0000"/>
                  </a:solidFill>
                </a:rPr>
                <a:t>Answer:</a:t>
              </a:r>
            </a:p>
            <a:p>
              <a:endParaRPr lang="en-US" sz="1100" baseline="0"/>
            </a:p>
            <a:p>
              <a:r>
                <a:rPr lang="en-US" sz="1100" b="1" u="sng"/>
                <a:t>Normality</a:t>
              </a:r>
            </a:p>
            <a:p>
              <a:r>
                <a:rPr lang="en-US" sz="1100" b="1"/>
                <a:t>Visual</a:t>
              </a:r>
              <a:r>
                <a:rPr lang="en-US" sz="1100" b="1" baseline="0"/>
                <a:t> check: </a:t>
              </a:r>
              <a:r>
                <a:rPr lang="en-US" sz="1100" b="0" baseline="0"/>
                <a:t>Examine the histogram of the standardized residuals.</a:t>
              </a:r>
            </a:p>
            <a:p>
              <a:r>
                <a:rPr lang="en-US" sz="1100" b="1" baseline="0">
                  <a:solidFill>
                    <a:srgbClr val="FF0000"/>
                  </a:solidFill>
                </a:rPr>
                <a:t>Answer:</a:t>
              </a:r>
            </a:p>
            <a:p>
              <a:r>
                <a:rPr lang="en-US" sz="1100" b="1" baseline="0"/>
                <a:t>Formal test: </a:t>
              </a:r>
              <a:r>
                <a:rPr lang="en-US" sz="1100" b="0" baseline="0"/>
                <a:t>Perform the Jarque-Bera test on the </a:t>
              </a:r>
              <a:r>
                <a:rPr lang="en-US" sz="1100" b="0" i="1" baseline="0"/>
                <a:t>residuals</a:t>
              </a:r>
              <a:r>
                <a:rPr lang="en-US" sz="1100" b="0" baseline="0"/>
                <a:t> to test whether the residuals are normally distributed. The formula for the Jarque-Bera test is as follows.</a:t>
              </a:r>
            </a:p>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𝐽𝐵</m:t>
                    </m:r>
                    <m:r>
                      <a:rPr lang="en-US" sz="1100" b="0" i="1">
                        <a:latin typeface="Cambria Math" panose="02040503050406030204" pitchFamily="18" charset="0"/>
                      </a:rPr>
                      <m:t>=</m:t>
                    </m:r>
                    <m:d>
                      <m:dPr>
                        <m:ctrlPr>
                          <a:rPr lang="en-US" sz="1100" b="0" i="1">
                            <a:latin typeface="Cambria Math" panose="02040503050406030204" pitchFamily="18" charset="0"/>
                          </a:rPr>
                        </m:ctrlPr>
                      </m:dPr>
                      <m:e>
                        <m:f>
                          <m:fPr>
                            <m:ctrlPr>
                              <a:rPr lang="en-US" sz="1100" b="0" i="1">
                                <a:latin typeface="Cambria Math" panose="02040503050406030204" pitchFamily="18" charset="0"/>
                              </a:rPr>
                            </m:ctrlPr>
                          </m:fPr>
                          <m:num>
                            <m:r>
                              <a:rPr lang="en-US" sz="1100" b="0" i="1">
                                <a:latin typeface="Cambria Math" panose="02040503050406030204" pitchFamily="18" charset="0"/>
                              </a:rPr>
                              <m:t>𝑛</m:t>
                            </m:r>
                          </m:num>
                          <m:den>
                            <m:r>
                              <a:rPr lang="en-US" sz="1100" b="0" i="1">
                                <a:latin typeface="Cambria Math" panose="02040503050406030204" pitchFamily="18" charset="0"/>
                              </a:rPr>
                              <m:t>6</m:t>
                            </m:r>
                          </m:den>
                        </m:f>
                      </m:e>
                    </m:d>
                    <m:d>
                      <m:dPr>
                        <m:ctrlPr>
                          <a:rPr lang="en-US" sz="1100" b="0" i="1">
                            <a:latin typeface="Cambria Math" panose="02040503050406030204" pitchFamily="18" charset="0"/>
                          </a:rPr>
                        </m:ctrlPr>
                      </m:dPr>
                      <m:e>
                        <m:sSup>
                          <m:sSupPr>
                            <m:ctrlPr>
                              <a:rPr lang="en-US" sz="1100" b="0" i="1">
                                <a:latin typeface="Cambria Math" panose="02040503050406030204" pitchFamily="18" charset="0"/>
                              </a:rPr>
                            </m:ctrlPr>
                          </m:sSupPr>
                          <m:e>
                            <m:r>
                              <a:rPr lang="en-US" sz="1100" b="0" i="1">
                                <a:latin typeface="Cambria Math" panose="02040503050406030204" pitchFamily="18" charset="0"/>
                              </a:rPr>
                              <m:t>𝑆</m:t>
                            </m:r>
                          </m:e>
                          <m:sup>
                            <m:r>
                              <a:rPr lang="en-US" sz="1100" b="0" i="1">
                                <a:latin typeface="Cambria Math" panose="02040503050406030204" pitchFamily="18" charset="0"/>
                              </a:rPr>
                              <m:t>2</m:t>
                            </m:r>
                          </m:sup>
                        </m:sSup>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r>
                                  <a:rPr lang="en-US" sz="1100" b="0" i="1">
                                    <a:latin typeface="Cambria Math" panose="02040503050406030204" pitchFamily="18" charset="0"/>
                                  </a:rPr>
                                  <m:t>𝐶</m:t>
                                </m:r>
                              </m:e>
                              <m:sup>
                                <m:r>
                                  <a:rPr lang="en-US" sz="1100" b="0" i="1">
                                    <a:latin typeface="Cambria Math" panose="02040503050406030204" pitchFamily="18" charset="0"/>
                                  </a:rPr>
                                  <m:t>2</m:t>
                                </m:r>
                              </m:sup>
                            </m:sSup>
                          </m:num>
                          <m:den>
                            <m:r>
                              <a:rPr lang="en-US" sz="1100" b="0" i="1">
                                <a:latin typeface="Cambria Math" panose="02040503050406030204" pitchFamily="18" charset="0"/>
                              </a:rPr>
                              <m:t>4</m:t>
                            </m:r>
                          </m:den>
                        </m:f>
                      </m:e>
                    </m:d>
                  </m:oMath>
                </m:oMathPara>
              </a14:m>
              <a:endParaRPr lang="en-US" sz="1100" b="0"/>
            </a:p>
            <a:p>
              <a:r>
                <a:rPr lang="en-US" sz="1100" b="0"/>
                <a:t>where,</a:t>
              </a:r>
            </a:p>
            <a:p>
              <a:r>
                <a:rPr lang="en-US" sz="1100" b="0"/>
                <a:t>n</a:t>
              </a:r>
              <a:r>
                <a:rPr lang="en-US" sz="1100" b="0" baseline="0"/>
                <a:t>          = number of observations (or residuals) in the sample</a:t>
              </a:r>
            </a:p>
            <a:p>
              <a:r>
                <a:rPr lang="en-US" sz="1100" b="0" baseline="0"/>
                <a:t>S          = the skewness of the residuals (use =SKEW() to calculate the skewness)</a:t>
              </a:r>
            </a:p>
            <a:p>
              <a:r>
                <a:rPr lang="en-US" sz="1100" b="0" baseline="0"/>
                <a:t>C          = the kurtosis of the residuals (use =KURT() to calculate the kurtosis)</a:t>
              </a:r>
            </a:p>
            <a:p>
              <a:endParaRPr lang="en-US" sz="1100" b="0" baseline="0"/>
            </a:p>
            <a:p>
              <a:r>
                <a:rPr lang="en-US" sz="1100" b="0" baseline="0"/>
                <a:t>The JB statistic follows a chi-square distribution with 2 degrees of freedom. To find the p-value for the test, use =CHISQ.DIST.RT(JB, 2). If the obtained p-values is less than 0.05, the residuals are not normally distributed.</a:t>
              </a:r>
            </a:p>
            <a:p>
              <a:r>
                <a:rPr lang="en-US" sz="1100" b="1" baseline="0">
                  <a:solidFill>
                    <a:srgbClr val="FF0000"/>
                  </a:solidFill>
                </a:rPr>
                <a:t>Answer:</a:t>
              </a:r>
              <a:endParaRPr lang="en-US" sz="1100" b="1">
                <a:solidFill>
                  <a:srgbClr val="FF0000"/>
                </a:solidFill>
              </a:endParaRPr>
            </a:p>
            <a:p>
              <a:endParaRPr lang="en-US" sz="1100"/>
            </a:p>
            <a:p>
              <a:r>
                <a:rPr lang="en-US" sz="1100" b="1" u="sng"/>
                <a:t>Equality</a:t>
              </a:r>
              <a:r>
                <a:rPr lang="en-US" sz="1100" b="1" u="sng" baseline="0"/>
                <a:t> of errors (homoscedasticity)</a:t>
              </a:r>
            </a:p>
            <a:p>
              <a:r>
                <a:rPr lang="en-US" sz="1100" b="1" baseline="0"/>
                <a:t>Visual check: </a:t>
              </a:r>
              <a:r>
                <a:rPr lang="en-US" sz="1100" baseline="0"/>
                <a:t>Plot the residuals against each regressor (IV) again and examine the plot for large differences in the variances at different values of each independent variable.</a:t>
              </a:r>
            </a:p>
            <a:p>
              <a:r>
                <a:rPr lang="en-US" sz="1100" baseline="0">
                  <a:solidFill>
                    <a:srgbClr val="FF0000"/>
                  </a:solidFill>
                </a:rPr>
                <a:t>Answer:</a:t>
              </a:r>
            </a:p>
            <a:p>
              <a:r>
                <a:rPr lang="en-US" sz="1100" b="1"/>
                <a:t>Formal test: </a:t>
              </a:r>
              <a:r>
                <a:rPr lang="en-US" sz="1100" b="0"/>
                <a:t>Perform the Breusch-Pagan test to test for the presence of heteroscedasticity.</a:t>
              </a:r>
              <a:r>
                <a:rPr lang="en-US" sz="1100" b="0" baseline="0"/>
                <a:t> To perform the test, complete the following steps.</a:t>
              </a:r>
            </a:p>
            <a:p>
              <a:r>
                <a:rPr lang="en-US" sz="1100" b="0" baseline="0"/>
                <a:t>1. Estimate the original linear model (which you have already done above).</a:t>
              </a:r>
            </a:p>
            <a:p>
              <a:r>
                <a:rPr lang="en-US" sz="1100" b="0" baseline="0"/>
                <a:t>2. Calculate the squared residuals using the (nonstandard) residuals obtained from the output in step 1.</a:t>
              </a:r>
            </a:p>
            <a:p>
              <a:r>
                <a:rPr lang="en-US" sz="1100" b="0" baseline="0"/>
                <a:t>3. Regress the squared residuals on the original regressors from step 1.</a:t>
              </a:r>
            </a:p>
            <a:p>
              <a:r>
                <a:rPr lang="en-US" sz="1100" b="0" baseline="0"/>
                <a:t>4. Calculate the chi-square statistic using the formula 𝜒</a:t>
              </a:r>
              <a:r>
                <a:rPr lang="en-US" sz="1100" b="0" baseline="30000"/>
                <a:t>2</a:t>
              </a:r>
              <a:r>
                <a:rPr lang="en-US" sz="1100" b="0" baseline="0"/>
                <a:t> = n*R</a:t>
              </a:r>
              <a:r>
                <a:rPr lang="en-US" sz="1100" b="0" baseline="30000"/>
                <a:t>2</a:t>
              </a:r>
              <a:r>
                <a:rPr lang="en-US" sz="1100" b="0" baseline="-25000"/>
                <a:t>new</a:t>
              </a:r>
              <a:r>
                <a:rPr lang="en-US" sz="1100" b="0" baseline="0"/>
                <a:t>, where R</a:t>
              </a:r>
              <a:r>
                <a:rPr lang="en-US" sz="1100" b="0" baseline="30000"/>
                <a:t>2</a:t>
              </a:r>
              <a:r>
                <a:rPr lang="en-US" sz="1100" b="0" baseline="-25000"/>
                <a:t>new </a:t>
              </a:r>
              <a:r>
                <a:rPr lang="en-US" sz="1100" b="0" baseline="0"/>
                <a:t>is the R-squared from the regression of squared residuals on the original regressors from step 3.</a:t>
              </a:r>
            </a:p>
            <a:p>
              <a:r>
                <a:rPr lang="en-US" sz="1100" b="0" baseline="0"/>
                <a:t>5. Find the p-value for the test. Use the Excel formula =CHISQ.DIST.RT(chi-square stat, d.f.), where d.f. is the regression degrees of freedom from the ANOVA section from the output in step 3. If the obtained value is less than 0.05, heteroscedasticity is present in the original regression model.</a:t>
              </a:r>
            </a:p>
            <a:p>
              <a:r>
                <a:rPr lang="en-US" sz="1100" b="1">
                  <a:solidFill>
                    <a:srgbClr val="FF0000"/>
                  </a:solidFill>
                </a:rPr>
                <a:t>Answer:</a:t>
              </a:r>
            </a:p>
            <a:p>
              <a:endParaRPr lang="en-US" sz="1100" b="0"/>
            </a:p>
            <a:p>
              <a:r>
                <a:rPr lang="en-US" sz="1100" b="1"/>
                <a:t>Check</a:t>
              </a:r>
              <a:r>
                <a:rPr lang="en-US" sz="1100" b="1" baseline="0"/>
                <a:t> for Multicollinearity</a:t>
              </a:r>
            </a:p>
            <a:p>
              <a:r>
                <a:rPr lang="en-US" sz="1100"/>
                <a:t>Calculate the variance</a:t>
              </a:r>
              <a:r>
                <a:rPr lang="en-US" sz="1100" baseline="0"/>
                <a:t> inflation factor (VIF) for each variable to test whether certain variables increase the standard error of the variable's coefficient (estimated regression slope). The formula for calculating the VIF is as follows.</a:t>
              </a:r>
            </a:p>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𝑉𝐼𝐹</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sSubSup>
                          <m:sSubSupPr>
                            <m:ctrlPr>
                              <a:rPr lang="en-US" sz="1100" b="0" i="1">
                                <a:latin typeface="Cambria Math" panose="02040503050406030204" pitchFamily="18" charset="0"/>
                              </a:rPr>
                            </m:ctrlPr>
                          </m:sSubSupPr>
                          <m:e>
                            <m:r>
                              <a:rPr lang="en-US" sz="1100" b="0" i="1">
                                <a:latin typeface="Cambria Math" panose="02040503050406030204" pitchFamily="18" charset="0"/>
                              </a:rPr>
                              <m:t>𝑅</m:t>
                            </m:r>
                          </m:e>
                          <m:sub>
                            <m:r>
                              <a:rPr lang="en-US" sz="1100" b="0" i="1">
                                <a:latin typeface="Cambria Math" panose="02040503050406030204" pitchFamily="18" charset="0"/>
                              </a:rPr>
                              <m:t>𝑗</m:t>
                            </m:r>
                          </m:sub>
                          <m:sup>
                            <m:r>
                              <a:rPr lang="en-US" sz="1100" b="0" i="1">
                                <a:latin typeface="Cambria Math" panose="02040503050406030204" pitchFamily="18" charset="0"/>
                              </a:rPr>
                              <m:t>2</m:t>
                            </m:r>
                          </m:sup>
                        </m:sSubSup>
                      </m:den>
                    </m:f>
                  </m:oMath>
                </m:oMathPara>
              </a14:m>
              <a:endParaRPr lang="en-US" sz="1100"/>
            </a:p>
            <a:p>
              <a:r>
                <a:rPr lang="en-US" sz="1100"/>
                <a:t>where</a:t>
              </a:r>
            </a:p>
            <a:p>
              <a:r>
                <a:rPr lang="en-US" sz="1100"/>
                <a:t>Rj</a:t>
              </a:r>
              <a:r>
                <a:rPr lang="en-US" sz="1100" baseline="30000"/>
                <a:t>2</a:t>
              </a:r>
              <a:r>
                <a:rPr lang="en-US" sz="1100" baseline="0"/>
                <a:t> is the coefficient of multiple determination for a regresssion model using variable Xj as the dependent variable and all other X variables as independent variables.</a:t>
              </a:r>
            </a:p>
            <a:p>
              <a:r>
                <a:rPr lang="en-US" sz="1100" b="1" baseline="0">
                  <a:solidFill>
                    <a:srgbClr val="FF0000"/>
                  </a:solidFill>
                </a:rPr>
                <a:t>Answer:</a:t>
              </a:r>
              <a:endParaRPr lang="en-US" sz="1100" b="1">
                <a:solidFill>
                  <a:srgbClr val="FF0000"/>
                </a:solidFill>
              </a:endParaRPr>
            </a:p>
            <a:p>
              <a:endParaRPr lang="en-US" sz="1100"/>
            </a:p>
          </xdr:txBody>
        </xdr:sp>
      </mc:Choice>
      <mc:Fallback xmlns="">
        <xdr:sp macro="" textlink="">
          <xdr:nvSpPr>
            <xdr:cNvPr id="2" name="TextBox 1">
              <a:extLst>
                <a:ext uri="{FF2B5EF4-FFF2-40B4-BE49-F238E27FC236}">
                  <a16:creationId xmlns:a16="http://schemas.microsoft.com/office/drawing/2014/main" id="{1ACB7606-2E64-E447-81D6-282F1BC99463}"/>
                </a:ext>
              </a:extLst>
            </xdr:cNvPr>
            <xdr:cNvSpPr txBox="1"/>
          </xdr:nvSpPr>
          <xdr:spPr>
            <a:xfrm>
              <a:off x="812800" y="321733"/>
              <a:ext cx="6019800" cy="122571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1"/>
                <a:t>Instructions</a:t>
              </a:r>
            </a:p>
            <a:p>
              <a:endParaRPr lang="en-US" sz="1100"/>
            </a:p>
            <a:p>
              <a:r>
                <a:rPr lang="en-US" sz="1100"/>
                <a:t>Use your own data set and any of the model building techniques discussed</a:t>
              </a:r>
              <a:r>
                <a:rPr lang="en-US" sz="1100" baseline="0"/>
                <a:t> in class to build a model.</a:t>
              </a:r>
              <a:endParaRPr lang="en-US" sz="1100" i="0" baseline="0"/>
            </a:p>
            <a:p>
              <a:endParaRPr lang="en-US" sz="1100" i="0" baseline="0"/>
            </a:p>
            <a:p>
              <a:r>
                <a:rPr lang="en-US" sz="1100" i="0" baseline="0"/>
                <a:t>Interpret the reported R square, R-adj, F-test, regression coefficients, and p-values of your chosen model.</a:t>
              </a:r>
            </a:p>
            <a:p>
              <a:r>
                <a:rPr lang="en-US" sz="1100" b="1" i="0" baseline="0">
                  <a:solidFill>
                    <a:srgbClr val="FF0000"/>
                  </a:solidFill>
                </a:rPr>
                <a:t>Answer:</a:t>
              </a:r>
            </a:p>
            <a:p>
              <a:endParaRPr lang="en-US" sz="1100" i="0" baseline="0"/>
            </a:p>
            <a:p>
              <a:r>
                <a:rPr lang="en-US" sz="1100" i="0" baseline="0"/>
                <a:t>Test the four assumptions of the linear regression model both </a:t>
              </a:r>
              <a:r>
                <a:rPr lang="en-US" sz="1100" b="1" i="0" baseline="0"/>
                <a:t>visually</a:t>
              </a:r>
              <a:r>
                <a:rPr lang="en-US" sz="1100" i="0" baseline="0"/>
                <a:t> and </a:t>
              </a:r>
              <a:r>
                <a:rPr lang="en-US" sz="1100" b="1" i="0" baseline="0"/>
                <a:t>numerically</a:t>
              </a:r>
              <a:r>
                <a:rPr lang="en-US" sz="1100" i="0" baseline="0"/>
                <a:t>.</a:t>
              </a:r>
            </a:p>
            <a:p>
              <a:endParaRPr lang="en-US" sz="1100" i="0" baseline="0"/>
            </a:p>
            <a:p>
              <a:r>
                <a:rPr lang="en-US" sz="1100" b="1" i="0" u="sng" baseline="0"/>
                <a:t>Linearity</a:t>
              </a:r>
            </a:p>
            <a:p>
              <a:r>
                <a:rPr lang="en-US" sz="1100" b="1" i="0" baseline="0"/>
                <a:t>Visual check: </a:t>
              </a:r>
              <a:r>
                <a:rPr lang="en-US" sz="1100" i="0" baseline="0"/>
                <a:t>Plot the residuals against each regressor (IV) and examine the residuals for patterns.</a:t>
              </a:r>
            </a:p>
            <a:p>
              <a:r>
                <a:rPr lang="en-US" sz="1100" b="1" i="0" baseline="0">
                  <a:solidFill>
                    <a:srgbClr val="FF0000"/>
                  </a:solidFill>
                </a:rPr>
                <a:t>Answer:</a:t>
              </a:r>
            </a:p>
            <a:p>
              <a:endParaRPr lang="en-US" sz="1100" i="0" baseline="0"/>
            </a:p>
            <a:p>
              <a:r>
                <a:rPr lang="en-US" sz="1100" b="1" i="0" u="sng" baseline="0"/>
                <a:t>Independence</a:t>
              </a:r>
            </a:p>
            <a:p>
              <a:r>
                <a:rPr lang="en-US" sz="1100" b="1" i="0" baseline="0"/>
                <a:t>Visual check: </a:t>
              </a:r>
              <a:r>
                <a:rPr lang="en-US" sz="1100" i="0" baseline="0"/>
                <a:t>Plot the residuals in the order in which the corresponding sample observations were collected.</a:t>
              </a:r>
            </a:p>
            <a:p>
              <a:r>
                <a:rPr lang="en-US" sz="1100" b="1" i="0" baseline="0">
                  <a:solidFill>
                    <a:srgbClr val="FF0000"/>
                  </a:solidFill>
                </a:rPr>
                <a:t>Answer:</a:t>
              </a:r>
            </a:p>
            <a:p>
              <a:r>
                <a:rPr lang="en-US" sz="1100" b="1" i="0" baseline="0"/>
                <a:t>Formal test: </a:t>
              </a:r>
              <a:r>
                <a:rPr lang="en-US" sz="1100" i="0" baseline="0"/>
                <a:t>Calculate the Durbin-Watson statistic using the following formula. Values below 1 suggest autocorrelation; values above 1.5 and below 2.5 suggest no autocorrelation; and values above 2.5 suggest negative autocorrelation.</a:t>
              </a:r>
            </a:p>
            <a:p>
              <a:pPr/>
              <a:r>
                <a:rPr lang="en-US" sz="1100" b="0" i="0" baseline="0">
                  <a:latin typeface="Cambria Math" panose="02040503050406030204" pitchFamily="18" charset="0"/>
                </a:rPr>
                <a:t>𝐷𝑊=(∑_(𝑖=2)^𝑛▒(𝑒_𝑖−𝑒_(𝑖−1) )^2 )/(∑_(𝑖=1)^𝑛▒𝑒_𝑖^2 )</a:t>
              </a:r>
              <a:endParaRPr lang="en-US" sz="1100" i="1" baseline="0"/>
            </a:p>
            <a:p>
              <a:r>
                <a:rPr lang="en-US" sz="1100" b="1" baseline="0">
                  <a:solidFill>
                    <a:srgbClr val="FF0000"/>
                  </a:solidFill>
                </a:rPr>
                <a:t>Answer:</a:t>
              </a:r>
            </a:p>
            <a:p>
              <a:endParaRPr lang="en-US" sz="1100" baseline="0"/>
            </a:p>
            <a:p>
              <a:r>
                <a:rPr lang="en-US" sz="1100" b="1" u="sng"/>
                <a:t>Normality</a:t>
              </a:r>
            </a:p>
            <a:p>
              <a:r>
                <a:rPr lang="en-US" sz="1100" b="1"/>
                <a:t>Visual</a:t>
              </a:r>
              <a:r>
                <a:rPr lang="en-US" sz="1100" b="1" baseline="0"/>
                <a:t> check: </a:t>
              </a:r>
              <a:r>
                <a:rPr lang="en-US" sz="1100" b="0" baseline="0"/>
                <a:t>Examine the histogram of the standardized residuals.</a:t>
              </a:r>
            </a:p>
            <a:p>
              <a:r>
                <a:rPr lang="en-US" sz="1100" b="1" baseline="0">
                  <a:solidFill>
                    <a:srgbClr val="FF0000"/>
                  </a:solidFill>
                </a:rPr>
                <a:t>Answer:</a:t>
              </a:r>
            </a:p>
            <a:p>
              <a:r>
                <a:rPr lang="en-US" sz="1100" b="1" baseline="0"/>
                <a:t>Formal test: </a:t>
              </a:r>
              <a:r>
                <a:rPr lang="en-US" sz="1100" b="0" baseline="0"/>
                <a:t>Perform the Jarque-Bera test on the </a:t>
              </a:r>
              <a:r>
                <a:rPr lang="en-US" sz="1100" b="0" i="1" baseline="0"/>
                <a:t>residuals</a:t>
              </a:r>
              <a:r>
                <a:rPr lang="en-US" sz="1100" b="0" baseline="0"/>
                <a:t> to test whether the residuals are normally distributed. The formula for the Jarque-Bera test is as follows.</a:t>
              </a:r>
            </a:p>
            <a:p>
              <a:pPr/>
              <a:r>
                <a:rPr lang="en-US" sz="1100" b="0" i="0">
                  <a:latin typeface="Cambria Math" panose="02040503050406030204" pitchFamily="18" charset="0"/>
                </a:rPr>
                <a:t>𝐽𝐵=(𝑛/6)(𝑆^2+𝐶^2/4)</a:t>
              </a:r>
              <a:endParaRPr lang="en-US" sz="1100" b="0"/>
            </a:p>
            <a:p>
              <a:r>
                <a:rPr lang="en-US" sz="1100" b="0"/>
                <a:t>where,</a:t>
              </a:r>
            </a:p>
            <a:p>
              <a:r>
                <a:rPr lang="en-US" sz="1100" b="0"/>
                <a:t>n</a:t>
              </a:r>
              <a:r>
                <a:rPr lang="en-US" sz="1100" b="0" baseline="0"/>
                <a:t>          = number of observations (or residuals) in the sample</a:t>
              </a:r>
            </a:p>
            <a:p>
              <a:r>
                <a:rPr lang="en-US" sz="1100" b="0" baseline="0"/>
                <a:t>S          = the skewness of the residuals (use =SKEW() to calculate the skewness)</a:t>
              </a:r>
            </a:p>
            <a:p>
              <a:r>
                <a:rPr lang="en-US" sz="1100" b="0" baseline="0"/>
                <a:t>C          = the kurtosis of the residuals (use =KURT() to calculate the kurtosis)</a:t>
              </a:r>
            </a:p>
            <a:p>
              <a:endParaRPr lang="en-US" sz="1100" b="0" baseline="0"/>
            </a:p>
            <a:p>
              <a:r>
                <a:rPr lang="en-US" sz="1100" b="0" baseline="0"/>
                <a:t>The JB statistic follows a chi-square distribution with 2 degrees of freedom. To find the p-value for the test, use =CHISQ.DIST.RT(JB, 2). If the obtained p-values is less than 0.05, the residuals are not normally distributed.</a:t>
              </a:r>
            </a:p>
            <a:p>
              <a:r>
                <a:rPr lang="en-US" sz="1100" b="1" baseline="0">
                  <a:solidFill>
                    <a:srgbClr val="FF0000"/>
                  </a:solidFill>
                </a:rPr>
                <a:t>Answer:</a:t>
              </a:r>
              <a:endParaRPr lang="en-US" sz="1100" b="1">
                <a:solidFill>
                  <a:srgbClr val="FF0000"/>
                </a:solidFill>
              </a:endParaRPr>
            </a:p>
            <a:p>
              <a:endParaRPr lang="en-US" sz="1100"/>
            </a:p>
            <a:p>
              <a:r>
                <a:rPr lang="en-US" sz="1100" b="1" u="sng"/>
                <a:t>Equality</a:t>
              </a:r>
              <a:r>
                <a:rPr lang="en-US" sz="1100" b="1" u="sng" baseline="0"/>
                <a:t> of errors (homoscedasticity)</a:t>
              </a:r>
            </a:p>
            <a:p>
              <a:r>
                <a:rPr lang="en-US" sz="1100" b="1" baseline="0"/>
                <a:t>Visual check: </a:t>
              </a:r>
              <a:r>
                <a:rPr lang="en-US" sz="1100" baseline="0"/>
                <a:t>Plot the residuals against each regressor (IV) again and examine the plot for large differences in the variances at different values of each independent variable.</a:t>
              </a:r>
            </a:p>
            <a:p>
              <a:r>
                <a:rPr lang="en-US" sz="1100" baseline="0">
                  <a:solidFill>
                    <a:srgbClr val="FF0000"/>
                  </a:solidFill>
                </a:rPr>
                <a:t>Answer:</a:t>
              </a:r>
            </a:p>
            <a:p>
              <a:r>
                <a:rPr lang="en-US" sz="1100" b="1"/>
                <a:t>Formal test: </a:t>
              </a:r>
              <a:r>
                <a:rPr lang="en-US" sz="1100" b="0"/>
                <a:t>Perform the Breusch-Pagan test to test for the presence of heteroscedasticity.</a:t>
              </a:r>
              <a:r>
                <a:rPr lang="en-US" sz="1100" b="0" baseline="0"/>
                <a:t> To perform the test, complete the following steps.</a:t>
              </a:r>
            </a:p>
            <a:p>
              <a:r>
                <a:rPr lang="en-US" sz="1100" b="0" baseline="0"/>
                <a:t>1. Estimate the original linear model (which you have already done above).</a:t>
              </a:r>
            </a:p>
            <a:p>
              <a:r>
                <a:rPr lang="en-US" sz="1100" b="0" baseline="0"/>
                <a:t>2. Calculate the squared residuals using the (nonstandard) residuals obtained from the output in step 1.</a:t>
              </a:r>
            </a:p>
            <a:p>
              <a:r>
                <a:rPr lang="en-US" sz="1100" b="0" baseline="0"/>
                <a:t>3. Regress the squared residuals on the original regressors from step 1.</a:t>
              </a:r>
            </a:p>
            <a:p>
              <a:r>
                <a:rPr lang="en-US" sz="1100" b="0" baseline="0"/>
                <a:t>4. Calculate the chi-square statistic using the formula 𝜒</a:t>
              </a:r>
              <a:r>
                <a:rPr lang="en-US" sz="1100" b="0" baseline="30000"/>
                <a:t>2</a:t>
              </a:r>
              <a:r>
                <a:rPr lang="en-US" sz="1100" b="0" baseline="0"/>
                <a:t> = n*R</a:t>
              </a:r>
              <a:r>
                <a:rPr lang="en-US" sz="1100" b="0" baseline="30000"/>
                <a:t>2</a:t>
              </a:r>
              <a:r>
                <a:rPr lang="en-US" sz="1100" b="0" baseline="-25000"/>
                <a:t>new</a:t>
              </a:r>
              <a:r>
                <a:rPr lang="en-US" sz="1100" b="0" baseline="0"/>
                <a:t>, where R</a:t>
              </a:r>
              <a:r>
                <a:rPr lang="en-US" sz="1100" b="0" baseline="30000"/>
                <a:t>2</a:t>
              </a:r>
              <a:r>
                <a:rPr lang="en-US" sz="1100" b="0" baseline="-25000"/>
                <a:t>new </a:t>
              </a:r>
              <a:r>
                <a:rPr lang="en-US" sz="1100" b="0" baseline="0"/>
                <a:t>is the R-squared from the regression of squared residuals on the original regressors from step 3.</a:t>
              </a:r>
            </a:p>
            <a:p>
              <a:r>
                <a:rPr lang="en-US" sz="1100" b="0" baseline="0"/>
                <a:t>5. Find the p-value for the test. Use the Excel formula =CHISQ.DIST.RT(chi-square stat, d.f.), where d.f. is the regression degrees of freedom from the ANOVA section from the output in step 3. If the obtained value is less than 0.05, heteroscedasticity is present in the original regression model.</a:t>
              </a:r>
            </a:p>
            <a:p>
              <a:r>
                <a:rPr lang="en-US" sz="1100" b="1">
                  <a:solidFill>
                    <a:srgbClr val="FF0000"/>
                  </a:solidFill>
                </a:rPr>
                <a:t>Answer:</a:t>
              </a:r>
            </a:p>
            <a:p>
              <a:endParaRPr lang="en-US" sz="1100" b="0"/>
            </a:p>
            <a:p>
              <a:r>
                <a:rPr lang="en-US" sz="1100" b="1"/>
                <a:t>Check</a:t>
              </a:r>
              <a:r>
                <a:rPr lang="en-US" sz="1100" b="1" baseline="0"/>
                <a:t> for Multicollinearity</a:t>
              </a:r>
            </a:p>
            <a:p>
              <a:r>
                <a:rPr lang="en-US" sz="1100"/>
                <a:t>Calculate the variance</a:t>
              </a:r>
              <a:r>
                <a:rPr lang="en-US" sz="1100" baseline="0"/>
                <a:t> inflation factor (VIF) for each variable to test whether certain variables increase the standard error of the variable's coefficient (estimated regression slope). The formula for calculating the VIF is as follows.</a:t>
              </a:r>
            </a:p>
            <a:p>
              <a:pPr/>
              <a:r>
                <a:rPr lang="en-US" sz="1100" b="0" i="0">
                  <a:latin typeface="Cambria Math" panose="02040503050406030204" pitchFamily="18" charset="0"/>
                </a:rPr>
                <a:t>𝑉𝐼𝐹=1/(1−𝑅_𝑗^2 )</a:t>
              </a:r>
              <a:endParaRPr lang="en-US" sz="1100"/>
            </a:p>
            <a:p>
              <a:r>
                <a:rPr lang="en-US" sz="1100"/>
                <a:t>where</a:t>
              </a:r>
            </a:p>
            <a:p>
              <a:r>
                <a:rPr lang="en-US" sz="1100"/>
                <a:t>Rj</a:t>
              </a:r>
              <a:r>
                <a:rPr lang="en-US" sz="1100" baseline="30000"/>
                <a:t>2</a:t>
              </a:r>
              <a:r>
                <a:rPr lang="en-US" sz="1100" baseline="0"/>
                <a:t> is the coefficient of multiple determination for a regresssion model using variable Xj as the dependent variable and all other X variables as independent variables.</a:t>
              </a:r>
            </a:p>
            <a:p>
              <a:r>
                <a:rPr lang="en-US" sz="1100" b="1" baseline="0">
                  <a:solidFill>
                    <a:srgbClr val="FF0000"/>
                  </a:solidFill>
                </a:rPr>
                <a:t>Answer:</a:t>
              </a:r>
              <a:endParaRPr lang="en-US" sz="1100" b="1">
                <a:solidFill>
                  <a:srgbClr val="FF0000"/>
                </a:solidFill>
              </a:endParaRPr>
            </a:p>
            <a:p>
              <a:endParaRPr lang="en-US"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oneCellAnchor>
    <xdr:from>
      <xdr:col>1</xdr:col>
      <xdr:colOff>0</xdr:colOff>
      <xdr:row>1</xdr:row>
      <xdr:rowOff>0</xdr:rowOff>
    </xdr:from>
    <xdr:ext cx="6172200" cy="21931838"/>
    <mc:AlternateContent xmlns:mc="http://schemas.openxmlformats.org/markup-compatibility/2006">
      <mc:Choice xmlns:a14="http://schemas.microsoft.com/office/drawing/2010/main" Requires="a14">
        <xdr:sp macro="" textlink="">
          <xdr:nvSpPr>
            <xdr:cNvPr id="2" name="TextBox 1">
              <a:extLst>
                <a:ext uri="{FF2B5EF4-FFF2-40B4-BE49-F238E27FC236}">
                  <a16:creationId xmlns:a16="http://schemas.microsoft.com/office/drawing/2014/main" id="{F978C59E-9E06-5B4B-ADE3-63934222303D}"/>
                </a:ext>
              </a:extLst>
            </xdr:cNvPr>
            <xdr:cNvSpPr txBox="1"/>
          </xdr:nvSpPr>
          <xdr:spPr>
            <a:xfrm>
              <a:off x="762000" y="161925"/>
              <a:ext cx="6172200" cy="2193183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1"/>
                <a:t>Instructions</a:t>
              </a:r>
            </a:p>
            <a:p>
              <a:endParaRPr lang="en-US" sz="1100"/>
            </a:p>
            <a:p>
              <a:r>
                <a:rPr lang="en-US" sz="1100"/>
                <a:t>Estimate the following model: </a:t>
              </a:r>
              <a:r>
                <a:rPr lang="en-US" sz="1100" i="1"/>
                <a:t>colGPA</a:t>
              </a:r>
              <a:r>
                <a:rPr lang="en-US" sz="1100"/>
                <a:t> = ß</a:t>
              </a:r>
              <a:r>
                <a:rPr lang="en-US" sz="1100" baseline="-25000"/>
                <a:t>0 </a:t>
              </a:r>
              <a:r>
                <a:rPr lang="en-US" sz="1100" baseline="0"/>
                <a:t>+ ß</a:t>
              </a:r>
              <a:r>
                <a:rPr lang="en-US" sz="1100" baseline="-25000"/>
                <a:t>1</a:t>
              </a:r>
              <a:r>
                <a:rPr lang="en-US" sz="1100" i="1" baseline="0"/>
                <a:t>hsGPA</a:t>
              </a:r>
              <a:r>
                <a:rPr lang="en-US" sz="1100" baseline="0"/>
                <a:t> + ß</a:t>
              </a:r>
              <a:r>
                <a:rPr lang="en-US" sz="1100" baseline="-25000"/>
                <a:t>2</a:t>
              </a:r>
              <a:r>
                <a:rPr lang="en-US" sz="1100" baseline="0"/>
                <a:t> </a:t>
              </a:r>
              <a:r>
                <a:rPr lang="en-US" sz="1100" i="1" baseline="0"/>
                <a:t>ACT</a:t>
              </a:r>
              <a:r>
                <a:rPr lang="en-US" sz="1100" baseline="0"/>
                <a:t> + ß</a:t>
              </a:r>
              <a:r>
                <a:rPr lang="en-US" sz="1100" baseline="-25000"/>
                <a:t>3</a:t>
              </a:r>
              <a:r>
                <a:rPr lang="en-US" sz="1100" i="1" baseline="0"/>
                <a:t>skipped </a:t>
              </a:r>
              <a:r>
                <a:rPr lang="en-US" sz="1100" i="0" baseline="0"/>
                <a:t>+ 𝜀</a:t>
              </a:r>
            </a:p>
            <a:p>
              <a:endParaRPr lang="en-US" sz="1100" i="0" baseline="0"/>
            </a:p>
            <a:p>
              <a:r>
                <a:rPr lang="en-US" sz="1100" i="0" baseline="0"/>
                <a:t>where</a:t>
              </a:r>
            </a:p>
            <a:p>
              <a:endParaRPr lang="en-US" sz="1100" i="0" baseline="0"/>
            </a:p>
            <a:p>
              <a:r>
                <a:rPr lang="en-US" sz="1100" i="0" baseline="0"/>
                <a:t>colGPA          = MSU GPA</a:t>
              </a:r>
            </a:p>
            <a:p>
              <a:r>
                <a:rPr lang="en-US" sz="1100" i="0" baseline="0"/>
                <a:t>hsGPA           = high school GPA</a:t>
              </a:r>
            </a:p>
            <a:p>
              <a:r>
                <a:rPr lang="en-US" sz="1100" i="0" baseline="0"/>
                <a:t>ACT                = 'achievement' score</a:t>
              </a:r>
            </a:p>
            <a:p>
              <a:r>
                <a:rPr lang="en-US" sz="1100" i="0" baseline="0"/>
                <a:t>skipped         = avg lectures missed per week</a:t>
              </a:r>
            </a:p>
            <a:p>
              <a:endParaRPr lang="en-US" sz="1100" i="0" baseline="0"/>
            </a:p>
            <a:p>
              <a:r>
                <a:rPr lang="en-US" sz="1100" i="0" baseline="0"/>
                <a:t>Interpret the reported R square, R-adj, F-test, regression coefficients, and p-values.</a:t>
              </a:r>
            </a:p>
            <a:p>
              <a:endParaRPr lang="en-US" sz="1100" i="0" baseline="0"/>
            </a:p>
            <a:p>
              <a:pPr>
                <a:spcAft>
                  <a:spcPts val="600"/>
                </a:spcAft>
              </a:pPr>
              <a:r>
                <a:rPr lang="en-US" sz="1100" b="1" i="0" baseline="0">
                  <a:solidFill>
                    <a:srgbClr val="FF0000"/>
                  </a:solidFill>
                </a:rPr>
                <a:t>Answer: </a:t>
              </a:r>
              <a:r>
                <a:rPr lang="en-US" sz="1100" b="1" i="0" baseline="0">
                  <a:solidFill>
                    <a:schemeClr val="tx1"/>
                  </a:solidFill>
                </a:rPr>
                <a:t>With a R-Squared value of 0.2335, or about 23%, the model can accuratley reflect only 24% of the data points, therefore not showing an immediate trend. </a:t>
              </a:r>
            </a:p>
            <a:p>
              <a:pPr>
                <a:spcAft>
                  <a:spcPts val="600"/>
                </a:spcAft>
              </a:pPr>
              <a:r>
                <a:rPr lang="en-US" sz="1100" b="1" i="0" baseline="0">
                  <a:solidFill>
                    <a:schemeClr val="tx1"/>
                  </a:solidFill>
                </a:rPr>
                <a:t>The R-adjusted value of 0.2168, or about 22%, did not improve upon the original R-Squared value, therefore it can be considered irrellavent. </a:t>
              </a:r>
            </a:p>
            <a:p>
              <a:pPr>
                <a:spcAft>
                  <a:spcPts val="600"/>
                </a:spcAft>
              </a:pPr>
              <a:r>
                <a:rPr lang="en-US" sz="1100" b="1" i="0" baseline="0">
                  <a:solidFill>
                    <a:schemeClr val="tx1"/>
                  </a:solidFill>
                </a:rPr>
                <a:t>The F-test shows that the F-value is signifigant according to excel, as it is less than the p-value.</a:t>
              </a:r>
            </a:p>
            <a:p>
              <a:pPr>
                <a:spcAft>
                  <a:spcPts val="600"/>
                </a:spcAft>
              </a:pPr>
              <a:r>
                <a:rPr lang="en-US" sz="1100" b="1" i="0" baseline="0">
                  <a:solidFill>
                    <a:schemeClr val="tx1"/>
                  </a:solidFill>
                </a:rPr>
                <a:t>The regression coefficients show that the hsGPA statistic has the greatest influence on the overall model at a weight of 0.41 for each 1.0 in the hsGPA, which is expected with a statistical range of 0-5. Highschool GPA can be considered a students ability to balance assignments through time management, prioritization, work ethic, and is an overall measure of more attributes than that of the ACT, which is assumed to be more test-taking focused. </a:t>
              </a:r>
            </a:p>
            <a:p>
              <a:pPr>
                <a:spcAft>
                  <a:spcPts val="600"/>
                </a:spcAft>
              </a:pPr>
              <a:r>
                <a:rPr lang="en-US" sz="1100" b="1" i="0" baseline="0">
                  <a:solidFill>
                    <a:schemeClr val="tx1"/>
                  </a:solidFill>
                </a:rPr>
                <a:t>The ACT scores show a lesser influence within the model with a weight of 0.014 for each 1.0 in the ACT statistic, which is expected with a range of 0-36 possible points. This statistic can represent the students ability to effectively take tests at the college level, which can be described through effort put into studying, practice, as well as test taking strategies and profieciency. (Being a good test taker can be considered a skill, which may vary between individuals.)</a:t>
              </a:r>
            </a:p>
            <a:p>
              <a:pPr>
                <a:spcAft>
                  <a:spcPts val="600"/>
                </a:spcAft>
              </a:pPr>
              <a:r>
                <a:rPr lang="en-US" sz="1100" b="1" i="0" baseline="0">
                  <a:solidFill>
                    <a:schemeClr val="tx1"/>
                  </a:solidFill>
                </a:rPr>
                <a:t>Lastly, the Skipped statistic shows an expected -0.083 for each day missed, showing an expected decrease in the y-value for skipping class. Skipping class is assumed to be a universally understood detriment to academic performance. In this data set, classes skipped is relatively low across the board, therefore it has very minimal impact on the model.</a:t>
              </a:r>
            </a:p>
            <a:p>
              <a:pPr>
                <a:spcAft>
                  <a:spcPts val="600"/>
                </a:spcAft>
              </a:pPr>
              <a:r>
                <a:rPr lang="en-US" sz="1100" b="1" i="0" baseline="0">
                  <a:solidFill>
                    <a:schemeClr val="tx1"/>
                  </a:solidFill>
                </a:rPr>
                <a:t>The p-values were all found to be signifigant using a 95% confdence level, except for the ACT scores, which had a p-value of 0.166. However, due to the logical signifigance of the statistic, as well as the scarcity of testable variables, it will remain in the model for the sake of necessity.</a:t>
              </a:r>
              <a:endParaRPr lang="en-US" sz="1100" b="1" i="0" baseline="0">
                <a:solidFill>
                  <a:srgbClr val="FF0000"/>
                </a:solidFill>
              </a:endParaRPr>
            </a:p>
            <a:p>
              <a:endParaRPr lang="en-US" sz="1100" i="0" baseline="0"/>
            </a:p>
            <a:p>
              <a:r>
                <a:rPr lang="en-US" sz="1100" i="0" baseline="0"/>
                <a:t>Test the four assumptions of the linear regression model both </a:t>
              </a:r>
              <a:r>
                <a:rPr lang="en-US" sz="1100" b="1" i="0" baseline="0"/>
                <a:t>visually</a:t>
              </a:r>
              <a:r>
                <a:rPr lang="en-US" sz="1100" i="0" baseline="0"/>
                <a:t> and </a:t>
              </a:r>
              <a:r>
                <a:rPr lang="en-US" sz="1100" b="1" i="0" baseline="0"/>
                <a:t>numerically</a:t>
              </a:r>
              <a:r>
                <a:rPr lang="en-US" sz="1100" i="0" baseline="0"/>
                <a:t>.</a:t>
              </a:r>
            </a:p>
            <a:p>
              <a:endParaRPr lang="en-US" sz="1100" i="0" baseline="0"/>
            </a:p>
            <a:p>
              <a:r>
                <a:rPr lang="en-US" sz="1100" b="1" i="0" u="sng" baseline="0"/>
                <a:t>Linearity</a:t>
              </a:r>
            </a:p>
            <a:p>
              <a:r>
                <a:rPr lang="en-US" sz="1100" b="1" i="0" baseline="0"/>
                <a:t>Visual check: </a:t>
              </a:r>
              <a:r>
                <a:rPr lang="en-US" sz="1100" i="0" baseline="0"/>
                <a:t>Plot the residuals against each regressor (IV) and examine the residuals for patterns.</a:t>
              </a:r>
            </a:p>
            <a:p>
              <a:endParaRPr lang="en-US" sz="1100" i="0" baseline="0"/>
            </a:p>
            <a:p>
              <a:r>
                <a:rPr lang="en-US" sz="1100" b="1" i="0" baseline="0">
                  <a:solidFill>
                    <a:srgbClr val="FF0000"/>
                  </a:solidFill>
                </a:rPr>
                <a:t>Answer: </a:t>
              </a:r>
              <a:r>
                <a:rPr lang="en-US" sz="1100" b="1" i="0" baseline="0">
                  <a:solidFill>
                    <a:schemeClr val="tx1"/>
                  </a:solidFill>
                </a:rPr>
                <a:t>All of the residual plots for each statistic are found to be very symmetric, as well as normally dsitributed around the average. </a:t>
              </a:r>
              <a:endParaRPr lang="en-US" sz="1100" b="1" i="0" baseline="0">
                <a:solidFill>
                  <a:srgbClr val="FF0000"/>
                </a:solidFill>
              </a:endParaRPr>
            </a:p>
            <a:p>
              <a:endParaRPr lang="en-US" sz="1100" i="0" baseline="0"/>
            </a:p>
            <a:p>
              <a:r>
                <a:rPr lang="en-US" sz="1100" b="1" i="0" u="sng" baseline="0"/>
                <a:t>Independence</a:t>
              </a:r>
            </a:p>
            <a:p>
              <a:r>
                <a:rPr lang="en-US" sz="1100" b="1" i="0" baseline="0"/>
                <a:t>Visual check: </a:t>
              </a:r>
              <a:r>
                <a:rPr lang="en-US" sz="1100" i="0" baseline="0"/>
                <a:t>Plot the residuals in the order in which the corresponding sample observations were collected.</a:t>
              </a:r>
            </a:p>
            <a:p>
              <a:endParaRPr lang="en-US" sz="1100" i="0" baseline="0"/>
            </a:p>
            <a:p>
              <a:r>
                <a:rPr lang="en-US" sz="1100" b="1" i="0" baseline="0">
                  <a:solidFill>
                    <a:srgbClr val="FF0000"/>
                  </a:solidFill>
                </a:rPr>
                <a:t>Answer: </a:t>
              </a:r>
              <a:r>
                <a:rPr lang="en-US" sz="1100" b="1" i="0" baseline="0">
                  <a:solidFill>
                    <a:schemeClr val="tx1"/>
                  </a:solidFill>
                </a:rPr>
                <a:t>The scatter plot created to show the residuals proves they are completely independant, and evenly distributed all over thr graph, with no noticable trend. </a:t>
              </a:r>
            </a:p>
            <a:p>
              <a:endParaRPr lang="en-US" sz="1100" b="1" i="0" baseline="0">
                <a:solidFill>
                  <a:srgbClr val="FF0000"/>
                </a:solidFill>
              </a:endParaRPr>
            </a:p>
            <a:p>
              <a:r>
                <a:rPr lang="en-US" sz="1100" b="1" i="0" baseline="0"/>
                <a:t>Formal test: </a:t>
              </a:r>
              <a:r>
                <a:rPr lang="en-US" sz="1100" i="0" baseline="0"/>
                <a:t>Calculate the Durbin-Watson statistic using the following formula. Values below 1 suggest autocorrelation; values above 1.5 and below 2.5 suggest no autocorrelation; and values above 2.5 suggest negative autocorrelation.</a:t>
              </a:r>
            </a:p>
            <a:p>
              <a:pPr/>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𝐷𝑊</m:t>
                    </m:r>
                    <m:r>
                      <a:rPr lang="en-US" sz="1100" b="0" i="1" baseline="0">
                        <a:latin typeface="Cambria Math" panose="02040503050406030204" pitchFamily="18" charset="0"/>
                      </a:rPr>
                      <m:t>=</m:t>
                    </m:r>
                    <m:f>
                      <m:fPr>
                        <m:ctrlPr>
                          <a:rPr lang="en-US" sz="1100" b="0" i="1" baseline="0">
                            <a:latin typeface="Cambria Math" panose="02040503050406030204" pitchFamily="18" charset="0"/>
                          </a:rPr>
                        </m:ctrlPr>
                      </m:fPr>
                      <m:num>
                        <m:nary>
                          <m:naryPr>
                            <m:chr m:val="∑"/>
                            <m:ctrlPr>
                              <a:rPr lang="en-US" sz="1100" b="0" i="1" baseline="0">
                                <a:latin typeface="Cambria Math" panose="02040503050406030204" pitchFamily="18" charset="0"/>
                              </a:rPr>
                            </m:ctrlPr>
                          </m:naryPr>
                          <m:sub>
                            <m:r>
                              <m:rPr>
                                <m:brk m:alnAt="23"/>
                              </m:rPr>
                              <a:rPr lang="en-US" sz="1100" b="0" i="1" baseline="0">
                                <a:latin typeface="Cambria Math" panose="02040503050406030204" pitchFamily="18" charset="0"/>
                              </a:rPr>
                              <m:t>𝑖</m:t>
                            </m:r>
                            <m:r>
                              <a:rPr lang="en-US" sz="1100" b="0" i="1" baseline="0">
                                <a:latin typeface="Cambria Math" panose="02040503050406030204" pitchFamily="18" charset="0"/>
                              </a:rPr>
                              <m:t>=2</m:t>
                            </m:r>
                          </m:sub>
                          <m:sup>
                            <m:r>
                              <a:rPr lang="en-US" sz="1100" b="0" i="1" baseline="0">
                                <a:latin typeface="Cambria Math" panose="02040503050406030204" pitchFamily="18" charset="0"/>
                              </a:rPr>
                              <m:t>𝑛</m:t>
                            </m:r>
                          </m:sup>
                          <m:e>
                            <m:sSup>
                              <m:sSupPr>
                                <m:ctrlPr>
                                  <a:rPr lang="en-US" sz="1100" b="0" i="1" baseline="0">
                                    <a:latin typeface="Cambria Math" panose="02040503050406030204" pitchFamily="18" charset="0"/>
                                  </a:rPr>
                                </m:ctrlPr>
                              </m:sSupPr>
                              <m:e>
                                <m:d>
                                  <m:dPr>
                                    <m:ctrlPr>
                                      <a:rPr lang="en-US" sz="1100" b="0" i="1" baseline="0">
                                        <a:latin typeface="Cambria Math" panose="02040503050406030204" pitchFamily="18" charset="0"/>
                                      </a:rPr>
                                    </m:ctrlPr>
                                  </m:dPr>
                                  <m:e>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𝑒</m:t>
                                        </m:r>
                                      </m:e>
                                      <m:sub>
                                        <m:r>
                                          <a:rPr lang="en-US" sz="1100" b="0" i="1" baseline="0">
                                            <a:latin typeface="Cambria Math" panose="02040503050406030204" pitchFamily="18" charset="0"/>
                                          </a:rPr>
                                          <m:t>𝑖</m:t>
                                        </m:r>
                                      </m:sub>
                                    </m:sSub>
                                    <m:r>
                                      <a:rPr lang="en-US" sz="1100" b="0" i="1" baseline="0">
                                        <a:latin typeface="Cambria Math" panose="02040503050406030204" pitchFamily="18" charset="0"/>
                                      </a:rPr>
                                      <m:t>−</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𝑒</m:t>
                                        </m:r>
                                      </m:e>
                                      <m:sub>
                                        <m:r>
                                          <a:rPr lang="en-US" sz="1100" b="0" i="1" baseline="0">
                                            <a:latin typeface="Cambria Math" panose="02040503050406030204" pitchFamily="18" charset="0"/>
                                          </a:rPr>
                                          <m:t>𝑖</m:t>
                                        </m:r>
                                        <m:r>
                                          <a:rPr lang="en-US" sz="1100" b="0" i="1" baseline="0">
                                            <a:latin typeface="Cambria Math" panose="02040503050406030204" pitchFamily="18" charset="0"/>
                                          </a:rPr>
                                          <m:t>−1</m:t>
                                        </m:r>
                                      </m:sub>
                                    </m:sSub>
                                  </m:e>
                                </m:d>
                              </m:e>
                              <m:sup>
                                <m:r>
                                  <a:rPr lang="en-US" sz="1100" b="0" i="1" baseline="0">
                                    <a:latin typeface="Cambria Math" panose="02040503050406030204" pitchFamily="18" charset="0"/>
                                  </a:rPr>
                                  <m:t>2</m:t>
                                </m:r>
                              </m:sup>
                            </m:sSup>
                          </m:e>
                        </m:nary>
                      </m:num>
                      <m:den>
                        <m:nary>
                          <m:naryPr>
                            <m:chr m:val="∑"/>
                            <m:ctrlPr>
                              <a:rPr lang="en-US" sz="1100" b="0" i="1" baseline="0">
                                <a:latin typeface="Cambria Math" panose="02040503050406030204" pitchFamily="18" charset="0"/>
                              </a:rPr>
                            </m:ctrlPr>
                          </m:naryPr>
                          <m:sub>
                            <m:r>
                              <m:rPr>
                                <m:brk m:alnAt="23"/>
                              </m:rPr>
                              <a:rPr lang="en-US" sz="1100" b="0" i="1" baseline="0">
                                <a:latin typeface="Cambria Math" panose="02040503050406030204" pitchFamily="18" charset="0"/>
                              </a:rPr>
                              <m:t>𝑖</m:t>
                            </m:r>
                            <m:r>
                              <a:rPr lang="en-US" sz="1100" b="0" i="1" baseline="0">
                                <a:latin typeface="Cambria Math" panose="02040503050406030204" pitchFamily="18" charset="0"/>
                              </a:rPr>
                              <m:t>=1</m:t>
                            </m:r>
                          </m:sub>
                          <m:sup>
                            <m:r>
                              <a:rPr lang="en-US" sz="1100" b="0" i="1" baseline="0">
                                <a:latin typeface="Cambria Math" panose="02040503050406030204" pitchFamily="18" charset="0"/>
                              </a:rPr>
                              <m:t>𝑛</m:t>
                            </m:r>
                          </m:sup>
                          <m:e>
                            <m:sSubSup>
                              <m:sSubSupPr>
                                <m:ctrlPr>
                                  <a:rPr lang="en-US" sz="1100" b="0" i="1" baseline="0">
                                    <a:latin typeface="Cambria Math" panose="02040503050406030204" pitchFamily="18" charset="0"/>
                                  </a:rPr>
                                </m:ctrlPr>
                              </m:sSubSupPr>
                              <m:e>
                                <m:r>
                                  <a:rPr lang="en-US" sz="1100" b="0" i="1" baseline="0">
                                    <a:latin typeface="Cambria Math" panose="02040503050406030204" pitchFamily="18" charset="0"/>
                                  </a:rPr>
                                  <m:t>𝑒</m:t>
                                </m:r>
                              </m:e>
                              <m:sub>
                                <m:r>
                                  <a:rPr lang="en-US" sz="1100" b="0" i="1" baseline="0">
                                    <a:latin typeface="Cambria Math" panose="02040503050406030204" pitchFamily="18" charset="0"/>
                                  </a:rPr>
                                  <m:t>𝑖</m:t>
                                </m:r>
                              </m:sub>
                              <m:sup>
                                <m:r>
                                  <a:rPr lang="en-US" sz="1100" b="0" i="1" baseline="0">
                                    <a:latin typeface="Cambria Math" panose="02040503050406030204" pitchFamily="18" charset="0"/>
                                  </a:rPr>
                                  <m:t>2</m:t>
                                </m:r>
                              </m:sup>
                            </m:sSubSup>
                          </m:e>
                        </m:nary>
                      </m:den>
                    </m:f>
                  </m:oMath>
                </m:oMathPara>
              </a14:m>
              <a:endParaRPr lang="en-US" sz="1100" i="1" baseline="0"/>
            </a:p>
            <a:p>
              <a:r>
                <a:rPr lang="en-US" sz="1100" b="1" baseline="0">
                  <a:solidFill>
                    <a:srgbClr val="FF0000"/>
                  </a:solidFill>
                </a:rPr>
                <a:t>Answer: </a:t>
              </a:r>
              <a:r>
                <a:rPr lang="en-US" sz="1100" b="1" baseline="0">
                  <a:solidFill>
                    <a:schemeClr val="tx1"/>
                  </a:solidFill>
                </a:rPr>
                <a:t>The Durbin-Watson statistic comes out to be 1.88. Therefore, it formally suggests no autocorrelation within the model. </a:t>
              </a:r>
              <a:endParaRPr lang="en-US" sz="1100" b="1" baseline="0">
                <a:solidFill>
                  <a:srgbClr val="FF0000"/>
                </a:solidFill>
              </a:endParaRPr>
            </a:p>
            <a:p>
              <a:endParaRPr lang="en-US" sz="1100" baseline="0"/>
            </a:p>
            <a:p>
              <a:r>
                <a:rPr lang="en-US" sz="1100" b="1" u="sng"/>
                <a:t>Normality</a:t>
              </a:r>
            </a:p>
            <a:p>
              <a:r>
                <a:rPr lang="en-US" sz="1100" b="1"/>
                <a:t>Visual</a:t>
              </a:r>
              <a:r>
                <a:rPr lang="en-US" sz="1100" b="1" baseline="0"/>
                <a:t> check: </a:t>
              </a:r>
              <a:r>
                <a:rPr lang="en-US" sz="1100" b="0" baseline="0"/>
                <a:t>Examine the histogram of the standardized residuals.</a:t>
              </a:r>
            </a:p>
            <a:p>
              <a:endParaRPr lang="en-US" sz="1100" b="0" baseline="0"/>
            </a:p>
            <a:p>
              <a:r>
                <a:rPr lang="en-US" sz="1100" b="1" baseline="0">
                  <a:solidFill>
                    <a:srgbClr val="FF0000"/>
                  </a:solidFill>
                </a:rPr>
                <a:t>Answer: </a:t>
              </a:r>
              <a:r>
                <a:rPr lang="en-US" sz="1100" b="1" baseline="0">
                  <a:solidFill>
                    <a:sysClr val="windowText" lastClr="000000"/>
                  </a:solidFill>
                </a:rPr>
                <a:t>The Histogram Graph shows a distinct bell shape curve, demonstrating a normal distribution.</a:t>
              </a:r>
            </a:p>
            <a:p>
              <a:endParaRPr lang="en-US" sz="1100" b="1" baseline="0">
                <a:solidFill>
                  <a:srgbClr val="FF0000"/>
                </a:solidFill>
              </a:endParaRPr>
            </a:p>
            <a:p>
              <a:r>
                <a:rPr lang="en-US" sz="1100" b="1" baseline="0"/>
                <a:t>Formal test: </a:t>
              </a:r>
              <a:r>
                <a:rPr lang="en-US" sz="1100" b="0" baseline="0"/>
                <a:t>Perform the Jarque-Bera test on the </a:t>
              </a:r>
              <a:r>
                <a:rPr lang="en-US" sz="1100" b="0" i="1" baseline="0"/>
                <a:t>residuals</a:t>
              </a:r>
              <a:r>
                <a:rPr lang="en-US" sz="1100" b="0" baseline="0"/>
                <a:t> to test whether the residuals are normally distributed. The formula for the Jarque-Bera test is as follows.</a:t>
              </a:r>
            </a:p>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𝐽𝐵</m:t>
                    </m:r>
                    <m:r>
                      <a:rPr lang="en-US" sz="1100" b="0" i="1">
                        <a:latin typeface="Cambria Math" panose="02040503050406030204" pitchFamily="18" charset="0"/>
                      </a:rPr>
                      <m:t>=</m:t>
                    </m:r>
                    <m:d>
                      <m:dPr>
                        <m:ctrlPr>
                          <a:rPr lang="en-US" sz="1100" b="0" i="1">
                            <a:latin typeface="Cambria Math" panose="02040503050406030204" pitchFamily="18" charset="0"/>
                          </a:rPr>
                        </m:ctrlPr>
                      </m:dPr>
                      <m:e>
                        <m:f>
                          <m:fPr>
                            <m:ctrlPr>
                              <a:rPr lang="en-US" sz="1100" b="0" i="1">
                                <a:latin typeface="Cambria Math" panose="02040503050406030204" pitchFamily="18" charset="0"/>
                              </a:rPr>
                            </m:ctrlPr>
                          </m:fPr>
                          <m:num>
                            <m:r>
                              <a:rPr lang="en-US" sz="1100" b="0" i="1">
                                <a:latin typeface="Cambria Math" panose="02040503050406030204" pitchFamily="18" charset="0"/>
                              </a:rPr>
                              <m:t>𝑛</m:t>
                            </m:r>
                          </m:num>
                          <m:den>
                            <m:r>
                              <a:rPr lang="en-US" sz="1100" b="0" i="1">
                                <a:latin typeface="Cambria Math" panose="02040503050406030204" pitchFamily="18" charset="0"/>
                              </a:rPr>
                              <m:t>6</m:t>
                            </m:r>
                          </m:den>
                        </m:f>
                      </m:e>
                    </m:d>
                    <m:d>
                      <m:dPr>
                        <m:ctrlPr>
                          <a:rPr lang="en-US" sz="1100" b="0" i="1">
                            <a:latin typeface="Cambria Math" panose="02040503050406030204" pitchFamily="18" charset="0"/>
                          </a:rPr>
                        </m:ctrlPr>
                      </m:dPr>
                      <m:e>
                        <m:sSup>
                          <m:sSupPr>
                            <m:ctrlPr>
                              <a:rPr lang="en-US" sz="1100" b="0" i="1">
                                <a:latin typeface="Cambria Math" panose="02040503050406030204" pitchFamily="18" charset="0"/>
                              </a:rPr>
                            </m:ctrlPr>
                          </m:sSupPr>
                          <m:e>
                            <m:r>
                              <a:rPr lang="en-US" sz="1100" b="0" i="1">
                                <a:latin typeface="Cambria Math" panose="02040503050406030204" pitchFamily="18" charset="0"/>
                              </a:rPr>
                              <m:t>𝑆</m:t>
                            </m:r>
                          </m:e>
                          <m:sup>
                            <m:r>
                              <a:rPr lang="en-US" sz="1100" b="0" i="1">
                                <a:latin typeface="Cambria Math" panose="02040503050406030204" pitchFamily="18" charset="0"/>
                              </a:rPr>
                              <m:t>2</m:t>
                            </m:r>
                          </m:sup>
                        </m:sSup>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r>
                                  <a:rPr lang="en-US" sz="1100" b="0" i="1">
                                    <a:latin typeface="Cambria Math" panose="02040503050406030204" pitchFamily="18" charset="0"/>
                                  </a:rPr>
                                  <m:t>𝐶</m:t>
                                </m:r>
                              </m:e>
                              <m:sup>
                                <m:r>
                                  <a:rPr lang="en-US" sz="1100" b="0" i="1">
                                    <a:latin typeface="Cambria Math" panose="02040503050406030204" pitchFamily="18" charset="0"/>
                                  </a:rPr>
                                  <m:t>2</m:t>
                                </m:r>
                              </m:sup>
                            </m:sSup>
                          </m:num>
                          <m:den>
                            <m:r>
                              <a:rPr lang="en-US" sz="1100" b="0" i="1">
                                <a:latin typeface="Cambria Math" panose="02040503050406030204" pitchFamily="18" charset="0"/>
                              </a:rPr>
                              <m:t>4</m:t>
                            </m:r>
                          </m:den>
                        </m:f>
                      </m:e>
                    </m:d>
                  </m:oMath>
                </m:oMathPara>
              </a14:m>
              <a:endParaRPr lang="en-US" sz="1100" b="0"/>
            </a:p>
            <a:p>
              <a:r>
                <a:rPr lang="en-US" sz="1100" b="0"/>
                <a:t>where,</a:t>
              </a:r>
            </a:p>
            <a:p>
              <a:r>
                <a:rPr lang="en-US" sz="1100" b="0"/>
                <a:t>n</a:t>
              </a:r>
              <a:r>
                <a:rPr lang="en-US" sz="1100" b="0" baseline="0"/>
                <a:t>          = number of observations (or residuals) in the sample</a:t>
              </a:r>
            </a:p>
            <a:p>
              <a:r>
                <a:rPr lang="en-US" sz="1100" b="0" baseline="0"/>
                <a:t>S          = the skewness of the residuals (use =SKEW() to calculate the skewness)</a:t>
              </a:r>
            </a:p>
            <a:p>
              <a:r>
                <a:rPr lang="en-US" sz="1100" b="0" baseline="0"/>
                <a:t>C          = the kurtosis of the residuals (use =KURT() to calculate the kurtosis)</a:t>
              </a:r>
            </a:p>
            <a:p>
              <a:endParaRPr lang="en-US" sz="1100" b="0" baseline="0"/>
            </a:p>
            <a:p>
              <a:r>
                <a:rPr lang="en-US" sz="1100" b="0" baseline="0"/>
                <a:t>The JB statistic follows a chi-square distribution with 2 degrees of freedom. To find the p-value for the test, use =CHISQ.DIST.RT(JB, 2). If the obtained p-values is less than 0.05, the residuals are not normally distributed.</a:t>
              </a:r>
            </a:p>
            <a:p>
              <a:endParaRPr lang="en-US" sz="1100" b="0" baseline="0"/>
            </a:p>
            <a:p>
              <a:r>
                <a:rPr lang="en-US" sz="1100" b="1" baseline="0">
                  <a:solidFill>
                    <a:srgbClr val="FF0000"/>
                  </a:solidFill>
                </a:rPr>
                <a:t>Answer: </a:t>
              </a:r>
              <a:r>
                <a:rPr lang="en-US" sz="1100" b="1" baseline="0">
                  <a:solidFill>
                    <a:sysClr val="windowText" lastClr="000000"/>
                  </a:solidFill>
                </a:rPr>
                <a:t>The Jarque-Bera test returned a value of </a:t>
              </a:r>
              <a:r>
                <a:rPr lang="en-US" sz="1100" b="1" i="0" u="none" strike="noStrike">
                  <a:solidFill>
                    <a:schemeClr val="tx1"/>
                  </a:solidFill>
                  <a:effectLst/>
                  <a:latin typeface="+mn-lt"/>
                  <a:ea typeface="+mn-ea"/>
                  <a:cs typeface="+mn-cs"/>
                </a:rPr>
                <a:t>1.501</a:t>
              </a:r>
              <a:r>
                <a:rPr lang="en-US" sz="1100" b="1" baseline="0">
                  <a:solidFill>
                    <a:sysClr val="windowText" lastClr="000000"/>
                  </a:solidFill>
                </a:rPr>
                <a:t>, with a p-value of </a:t>
              </a:r>
              <a:r>
                <a:rPr lang="en-US" sz="1100" b="1" i="0" u="none" strike="noStrike">
                  <a:solidFill>
                    <a:schemeClr val="tx1"/>
                  </a:solidFill>
                  <a:effectLst/>
                  <a:latin typeface="+mn-lt"/>
                  <a:ea typeface="+mn-ea"/>
                  <a:cs typeface="+mn-cs"/>
                </a:rPr>
                <a:t>0.472</a:t>
              </a:r>
              <a:r>
                <a:rPr lang="en-US" sz="1100" b="1" baseline="0">
                  <a:solidFill>
                    <a:sysClr val="windowText" lastClr="000000"/>
                  </a:solidFill>
                </a:rPr>
                <a:t>. Therefore, because the p-value is well above the confidence level, the residuals are indeed normally distributed. </a:t>
              </a:r>
              <a:endParaRPr lang="en-US" sz="1100" b="1">
                <a:solidFill>
                  <a:srgbClr val="FF0000"/>
                </a:solidFill>
              </a:endParaRPr>
            </a:p>
            <a:p>
              <a:endParaRPr lang="en-US" sz="1100"/>
            </a:p>
            <a:p>
              <a:r>
                <a:rPr lang="en-US" sz="1100" b="1" u="sng"/>
                <a:t>Equality</a:t>
              </a:r>
              <a:r>
                <a:rPr lang="en-US" sz="1100" b="1" u="sng" baseline="0"/>
                <a:t> of errors (homoscedasticity)</a:t>
              </a:r>
            </a:p>
            <a:p>
              <a:r>
                <a:rPr lang="en-US" sz="1100" b="1" baseline="0"/>
                <a:t>Visual check: </a:t>
              </a:r>
              <a:r>
                <a:rPr lang="en-US" sz="1100" baseline="0"/>
                <a:t>Plot the residuals against each regressor (IV) again and examine the plot for large differences in the variances at different values of each independent variable.</a:t>
              </a:r>
            </a:p>
            <a:p>
              <a:endParaRPr lang="en-US" sz="1100" baseline="0"/>
            </a:p>
            <a:p>
              <a:r>
                <a:rPr lang="en-US" sz="1100" b="1" baseline="0">
                  <a:solidFill>
                    <a:srgbClr val="FF0000"/>
                  </a:solidFill>
                </a:rPr>
                <a:t>Answer: </a:t>
              </a:r>
              <a:r>
                <a:rPr lang="en-US" sz="1100" b="1" baseline="0">
                  <a:solidFill>
                    <a:sysClr val="windowText" lastClr="000000"/>
                  </a:solidFill>
                </a:rPr>
                <a:t>The visual check for Homoscedasticity through a scatterplot chart reveals both data sets are normally distributed around their respective averages. A lack of a cone shape proves a linear pattern to the data, thus providing strong support for Homoscedasticity.</a:t>
              </a:r>
            </a:p>
            <a:p>
              <a:endParaRPr lang="en-US" sz="1100" baseline="0">
                <a:solidFill>
                  <a:srgbClr val="FF0000"/>
                </a:solidFill>
              </a:endParaRPr>
            </a:p>
            <a:p>
              <a:r>
                <a:rPr lang="en-US" sz="1100" b="1"/>
                <a:t>Formal test: </a:t>
              </a:r>
              <a:r>
                <a:rPr lang="en-US" sz="1100" b="0"/>
                <a:t>Perform the Breusch-Pagan test to test for the presence of heteroscedasticity.</a:t>
              </a:r>
              <a:r>
                <a:rPr lang="en-US" sz="1100" b="0" baseline="0"/>
                <a:t> To perform the test, complete the following steps.</a:t>
              </a:r>
            </a:p>
            <a:p>
              <a:r>
                <a:rPr lang="en-US" sz="1100" b="0" baseline="0"/>
                <a:t>1. Estimate the original linear model (which you have already done above).</a:t>
              </a:r>
            </a:p>
            <a:p>
              <a:r>
                <a:rPr lang="en-US" sz="1100" b="0" baseline="0"/>
                <a:t>2. Calculate the squared residuals using the (nonstandard) residuals obtained from the output in step 1.</a:t>
              </a:r>
            </a:p>
            <a:p>
              <a:r>
                <a:rPr lang="en-US" sz="1100" b="0" baseline="0"/>
                <a:t>3. Regress the squared residuals on the original regressors from step 1.</a:t>
              </a:r>
            </a:p>
            <a:p>
              <a:r>
                <a:rPr lang="en-US" sz="1100" b="0" baseline="0"/>
                <a:t>4. Calculate the chi-square statistic using the formula 𝜒</a:t>
              </a:r>
              <a:r>
                <a:rPr lang="en-US" sz="1100" b="0" baseline="30000"/>
                <a:t>2</a:t>
              </a:r>
              <a:r>
                <a:rPr lang="en-US" sz="1100" b="0" baseline="0"/>
                <a:t> = n*R</a:t>
              </a:r>
              <a:r>
                <a:rPr lang="en-US" sz="1100" b="0" baseline="30000"/>
                <a:t>2</a:t>
              </a:r>
              <a:r>
                <a:rPr lang="en-US" sz="1100" b="0" baseline="-25000"/>
                <a:t>new</a:t>
              </a:r>
              <a:r>
                <a:rPr lang="en-US" sz="1100" b="0" baseline="0"/>
                <a:t>, where R</a:t>
              </a:r>
              <a:r>
                <a:rPr lang="en-US" sz="1100" b="0" baseline="30000"/>
                <a:t>2</a:t>
              </a:r>
              <a:r>
                <a:rPr lang="en-US" sz="1100" b="0" baseline="-25000"/>
                <a:t>new </a:t>
              </a:r>
              <a:r>
                <a:rPr lang="en-US" sz="1100" b="0" baseline="0"/>
                <a:t>is the R-squared from the regression of squared residuals on the original regressors from step 3.</a:t>
              </a:r>
            </a:p>
            <a:p>
              <a:r>
                <a:rPr lang="en-US" sz="1100" b="0" baseline="0"/>
                <a:t>5. Find the p-value for the test. Use the Excel formula =CHISQ.DIST.RT(chi-square stat, d.f.), where d.f. is the regression degrees of freedom from the ANOVA section from the output in step 3. If the obtained value is less than 0.05, heteroscedasticity is present in the original regression model.</a:t>
              </a:r>
            </a:p>
            <a:p>
              <a:endParaRPr lang="en-US" sz="1100" b="0" baseline="0"/>
            </a:p>
            <a:p>
              <a:r>
                <a:rPr lang="en-US" sz="1100" b="1">
                  <a:solidFill>
                    <a:srgbClr val="FF0000"/>
                  </a:solidFill>
                </a:rPr>
                <a:t>Answer: </a:t>
              </a:r>
              <a:r>
                <a:rPr lang="en-US" sz="1100" b="1">
                  <a:solidFill>
                    <a:sysClr val="windowText" lastClr="000000"/>
                  </a:solidFill>
                </a:rPr>
                <a:t>The</a:t>
              </a:r>
              <a:r>
                <a:rPr lang="en-US" sz="1100" b="1" baseline="0">
                  <a:solidFill>
                    <a:sysClr val="windowText" lastClr="000000"/>
                  </a:solidFill>
                </a:rPr>
                <a:t> Formal Test of the Breusch-Pagan test resulted in a final value of </a:t>
              </a:r>
              <a:r>
                <a:rPr lang="en-US" sz="1100" b="1" i="0" u="none" strike="noStrike">
                  <a:solidFill>
                    <a:schemeClr val="tx1"/>
                  </a:solidFill>
                  <a:effectLst/>
                  <a:latin typeface="+mn-lt"/>
                  <a:ea typeface="+mn-ea"/>
                  <a:cs typeface="+mn-cs"/>
                </a:rPr>
                <a:t>3.638,</a:t>
              </a:r>
              <a:r>
                <a:rPr lang="en-US" sz="1100" b="1" i="0" u="none" strike="noStrike" baseline="0">
                  <a:solidFill>
                    <a:schemeClr val="tx1"/>
                  </a:solidFill>
                  <a:effectLst/>
                  <a:latin typeface="+mn-lt"/>
                  <a:ea typeface="+mn-ea"/>
                  <a:cs typeface="+mn-cs"/>
                </a:rPr>
                <a:t> with a p-value of </a:t>
              </a:r>
              <a:r>
                <a:rPr lang="en-US" sz="1100" b="1" i="0" u="none" strike="noStrike">
                  <a:solidFill>
                    <a:schemeClr val="tx1"/>
                  </a:solidFill>
                  <a:effectLst/>
                  <a:latin typeface="+mn-lt"/>
                  <a:ea typeface="+mn-ea"/>
                  <a:cs typeface="+mn-cs"/>
                </a:rPr>
                <a:t>0.303</a:t>
              </a:r>
              <a:r>
                <a:rPr lang="en-US" sz="1100" b="0" i="0" u="none" strike="noStrike">
                  <a:solidFill>
                    <a:schemeClr val="tx1"/>
                  </a:solidFill>
                  <a:effectLst/>
                  <a:latin typeface="+mn-lt"/>
                  <a:ea typeface="+mn-ea"/>
                  <a:cs typeface="+mn-cs"/>
                </a:rPr>
                <a:t>.</a:t>
              </a:r>
              <a:r>
                <a:rPr lang="en-US" sz="1100" b="0" i="0" u="none" strike="noStrike" baseline="0">
                  <a:solidFill>
                    <a:schemeClr val="tx1"/>
                  </a:solidFill>
                  <a:effectLst/>
                  <a:latin typeface="+mn-lt"/>
                  <a:ea typeface="+mn-ea"/>
                  <a:cs typeface="+mn-cs"/>
                </a:rPr>
                <a:t> </a:t>
              </a:r>
              <a:r>
                <a:rPr lang="en-US" sz="1100" b="1" i="0" u="none" strike="noStrike" baseline="0">
                  <a:solidFill>
                    <a:schemeClr val="tx1"/>
                  </a:solidFill>
                  <a:effectLst/>
                  <a:latin typeface="+mn-lt"/>
                  <a:ea typeface="+mn-ea"/>
                  <a:cs typeface="+mn-cs"/>
                </a:rPr>
                <a:t>Therefore, since the p-value is greater than 0.05, Homoscedasticity is proven through formal testing. </a:t>
              </a:r>
              <a:endParaRPr lang="en-US" sz="1100" b="1">
                <a:solidFill>
                  <a:srgbClr val="FF0000"/>
                </a:solidFill>
              </a:endParaRPr>
            </a:p>
            <a:p>
              <a:endParaRPr lang="en-US" sz="1100" b="0"/>
            </a:p>
            <a:p>
              <a:r>
                <a:rPr lang="en-US" sz="1100" b="1"/>
                <a:t>Check</a:t>
              </a:r>
              <a:r>
                <a:rPr lang="en-US" sz="1100" b="1" baseline="0"/>
                <a:t> for Multicollinearity</a:t>
              </a:r>
            </a:p>
            <a:p>
              <a:r>
                <a:rPr lang="en-US" sz="1100"/>
                <a:t>Calculate the variance</a:t>
              </a:r>
              <a:r>
                <a:rPr lang="en-US" sz="1100" baseline="0"/>
                <a:t> inflation factor (VIF) for each variable to test whether certain variables increase the standard error of the variable's coefficient (estimated regression slope). The formula for calculating the VIF is as follows.</a:t>
              </a:r>
            </a:p>
            <a:p>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𝑉𝐼𝐹</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sSubSup>
                          <m:sSubSupPr>
                            <m:ctrlPr>
                              <a:rPr lang="en-US" sz="1100" b="0" i="1">
                                <a:latin typeface="Cambria Math" panose="02040503050406030204" pitchFamily="18" charset="0"/>
                              </a:rPr>
                            </m:ctrlPr>
                          </m:sSubSupPr>
                          <m:e>
                            <m:r>
                              <a:rPr lang="en-US" sz="1100" b="0" i="1">
                                <a:latin typeface="Cambria Math" panose="02040503050406030204" pitchFamily="18" charset="0"/>
                              </a:rPr>
                              <m:t>𝑅</m:t>
                            </m:r>
                          </m:e>
                          <m:sub>
                            <m:r>
                              <a:rPr lang="en-US" sz="1100" b="0" i="1">
                                <a:latin typeface="Cambria Math" panose="02040503050406030204" pitchFamily="18" charset="0"/>
                              </a:rPr>
                              <m:t>𝑗</m:t>
                            </m:r>
                          </m:sub>
                          <m:sup>
                            <m:r>
                              <a:rPr lang="en-US" sz="1100" b="0" i="1">
                                <a:latin typeface="Cambria Math" panose="02040503050406030204" pitchFamily="18" charset="0"/>
                              </a:rPr>
                              <m:t>2</m:t>
                            </m:r>
                          </m:sup>
                        </m:sSubSup>
                      </m:den>
                    </m:f>
                  </m:oMath>
                </m:oMathPara>
              </a14:m>
              <a:endParaRPr lang="en-US" sz="1100"/>
            </a:p>
            <a:p>
              <a:r>
                <a:rPr lang="en-US" sz="1100"/>
                <a:t>where</a:t>
              </a:r>
            </a:p>
            <a:p>
              <a:r>
                <a:rPr lang="en-US" sz="1100"/>
                <a:t>Rj</a:t>
              </a:r>
              <a:r>
                <a:rPr lang="en-US" sz="1100" baseline="30000"/>
                <a:t>2</a:t>
              </a:r>
              <a:r>
                <a:rPr lang="en-US" sz="1100" baseline="0"/>
                <a:t> is the coefficient of multiple determination for a regresssion model using variable Xj as the dependent variable and all other X variables as independent variables.</a:t>
              </a:r>
            </a:p>
            <a:p>
              <a:endParaRPr lang="en-US" sz="1100" baseline="0"/>
            </a:p>
            <a:p>
              <a:pPr algn="l"/>
              <a:r>
                <a:rPr lang="en-US" sz="1100" b="1" baseline="0">
                  <a:solidFill>
                    <a:srgbClr val="FF0000"/>
                  </a:solidFill>
                </a:rPr>
                <a:t>Answer: </a:t>
              </a:r>
              <a:r>
                <a:rPr lang="en-US" sz="1100" b="1" baseline="0">
                  <a:solidFill>
                    <a:sysClr val="windowText" lastClr="000000"/>
                  </a:solidFill>
                </a:rPr>
                <a:t>The VIF values for each tested variable returned as follows: </a:t>
              </a:r>
            </a:p>
            <a:p>
              <a:pPr algn="ctr"/>
              <a:br>
                <a:rPr lang="en-US" sz="1100" b="1" baseline="0">
                  <a:solidFill>
                    <a:sysClr val="windowText" lastClr="000000"/>
                  </a:solidFill>
                </a:rPr>
              </a:br>
              <a:r>
                <a:rPr lang="en-US" sz="1100" b="1" baseline="0">
                  <a:solidFill>
                    <a:sysClr val="windowText" lastClr="000000"/>
                  </a:solidFill>
                </a:rPr>
                <a:t>hsGPA = </a:t>
              </a:r>
              <a:r>
                <a:rPr lang="en-US" sz="1100" b="0" i="0" u="none" strike="noStrike">
                  <a:solidFill>
                    <a:schemeClr val="tx1"/>
                  </a:solidFill>
                  <a:effectLst/>
                  <a:latin typeface="+mn-lt"/>
                  <a:ea typeface="+mn-ea"/>
                  <a:cs typeface="+mn-cs"/>
                </a:rPr>
                <a:t>1.158217002</a:t>
              </a:r>
              <a:r>
                <a:rPr lang="en-US"/>
                <a:t> </a:t>
              </a:r>
              <a:br>
                <a:rPr lang="en-US"/>
              </a:br>
              <a:r>
                <a:rPr lang="en-US" b="1"/>
                <a:t>skipped</a:t>
              </a:r>
              <a:r>
                <a:rPr lang="en-US" b="1" baseline="0"/>
                <a:t> = </a:t>
              </a:r>
              <a:r>
                <a:rPr lang="en-US" sz="1100" b="0" i="0" u="none" strike="noStrike">
                  <a:solidFill>
                    <a:schemeClr val="tx1"/>
                  </a:solidFill>
                  <a:effectLst/>
                  <a:latin typeface="+mn-lt"/>
                  <a:ea typeface="+mn-ea"/>
                  <a:cs typeface="+mn-cs"/>
                </a:rPr>
                <a:t>1.033499186</a:t>
              </a:r>
              <a:r>
                <a:rPr lang="en-US"/>
                <a:t> </a:t>
              </a:r>
              <a:endParaRPr lang="en-US" b="1" baseline="0"/>
            </a:p>
            <a:p>
              <a:pPr algn="ctr"/>
              <a:r>
                <a:rPr lang="en-US" b="1" baseline="0"/>
                <a:t>ACT = </a:t>
              </a:r>
              <a:r>
                <a:rPr lang="en-US" sz="1100" b="0" i="0" u="none" strike="noStrike">
                  <a:solidFill>
                    <a:schemeClr val="tx1"/>
                  </a:solidFill>
                  <a:effectLst/>
                  <a:latin typeface="+mn-lt"/>
                  <a:ea typeface="+mn-ea"/>
                  <a:cs typeface="+mn-cs"/>
                </a:rPr>
                <a:t>1.164435495</a:t>
              </a:r>
              <a:r>
                <a:rPr lang="en-US"/>
                <a:t> </a:t>
              </a:r>
            </a:p>
            <a:p>
              <a:pPr algn="l"/>
              <a:br>
                <a:rPr lang="en-US"/>
              </a:br>
              <a:r>
                <a:rPr lang="en-US" b="1"/>
                <a:t>Therefore,</a:t>
              </a:r>
              <a:r>
                <a:rPr lang="en-US" b="1" baseline="0"/>
                <a:t> it is observed that all values are no greater than 0.17 above the 1.0 value, of which indicates zero multicollinearity. Due to their extreme proximity to 1.0, as opposed to a 5.0 which would suggest the presence of multicollinearity, it can be declared that Multicollinearity is not an issue within the data set.</a:t>
              </a:r>
              <a:br>
                <a:rPr lang="en-US"/>
              </a:br>
              <a:endParaRPr lang="en-US" sz="1100" b="1">
                <a:solidFill>
                  <a:srgbClr val="FF0000"/>
                </a:solidFill>
              </a:endParaRPr>
            </a:p>
          </xdr:txBody>
        </xdr:sp>
      </mc:Choice>
      <mc:Fallback>
        <xdr:sp macro="" textlink="">
          <xdr:nvSpPr>
            <xdr:cNvPr id="2" name="TextBox 1">
              <a:extLst>
                <a:ext uri="{FF2B5EF4-FFF2-40B4-BE49-F238E27FC236}">
                  <a16:creationId xmlns:a16="http://schemas.microsoft.com/office/drawing/2014/main" id="{F978C59E-9E06-5B4B-ADE3-63934222303D}"/>
                </a:ext>
              </a:extLst>
            </xdr:cNvPr>
            <xdr:cNvSpPr txBox="1"/>
          </xdr:nvSpPr>
          <xdr:spPr>
            <a:xfrm>
              <a:off x="762000" y="161925"/>
              <a:ext cx="6172200" cy="21931838"/>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1"/>
                <a:t>Instructions</a:t>
              </a:r>
            </a:p>
            <a:p>
              <a:endParaRPr lang="en-US" sz="1100"/>
            </a:p>
            <a:p>
              <a:r>
                <a:rPr lang="en-US" sz="1100"/>
                <a:t>Estimate the following model: </a:t>
              </a:r>
              <a:r>
                <a:rPr lang="en-US" sz="1100" i="1"/>
                <a:t>colGPA</a:t>
              </a:r>
              <a:r>
                <a:rPr lang="en-US" sz="1100"/>
                <a:t> = ß</a:t>
              </a:r>
              <a:r>
                <a:rPr lang="en-US" sz="1100" baseline="-25000"/>
                <a:t>0 </a:t>
              </a:r>
              <a:r>
                <a:rPr lang="en-US" sz="1100" baseline="0"/>
                <a:t>+ ß</a:t>
              </a:r>
              <a:r>
                <a:rPr lang="en-US" sz="1100" baseline="-25000"/>
                <a:t>1</a:t>
              </a:r>
              <a:r>
                <a:rPr lang="en-US" sz="1100" i="1" baseline="0"/>
                <a:t>hsGPA</a:t>
              </a:r>
              <a:r>
                <a:rPr lang="en-US" sz="1100" baseline="0"/>
                <a:t> + ß</a:t>
              </a:r>
              <a:r>
                <a:rPr lang="en-US" sz="1100" baseline="-25000"/>
                <a:t>2</a:t>
              </a:r>
              <a:r>
                <a:rPr lang="en-US" sz="1100" baseline="0"/>
                <a:t> </a:t>
              </a:r>
              <a:r>
                <a:rPr lang="en-US" sz="1100" i="1" baseline="0"/>
                <a:t>ACT</a:t>
              </a:r>
              <a:r>
                <a:rPr lang="en-US" sz="1100" baseline="0"/>
                <a:t> + ß</a:t>
              </a:r>
              <a:r>
                <a:rPr lang="en-US" sz="1100" baseline="-25000"/>
                <a:t>3</a:t>
              </a:r>
              <a:r>
                <a:rPr lang="en-US" sz="1100" i="1" baseline="0"/>
                <a:t>skipped </a:t>
              </a:r>
              <a:r>
                <a:rPr lang="en-US" sz="1100" i="0" baseline="0"/>
                <a:t>+ 𝜀</a:t>
              </a:r>
            </a:p>
            <a:p>
              <a:endParaRPr lang="en-US" sz="1100" i="0" baseline="0"/>
            </a:p>
            <a:p>
              <a:r>
                <a:rPr lang="en-US" sz="1100" i="0" baseline="0"/>
                <a:t>where</a:t>
              </a:r>
            </a:p>
            <a:p>
              <a:endParaRPr lang="en-US" sz="1100" i="0" baseline="0"/>
            </a:p>
            <a:p>
              <a:r>
                <a:rPr lang="en-US" sz="1100" i="0" baseline="0"/>
                <a:t>colGPA          = MSU GPA</a:t>
              </a:r>
            </a:p>
            <a:p>
              <a:r>
                <a:rPr lang="en-US" sz="1100" i="0" baseline="0"/>
                <a:t>hsGPA           = high school GPA</a:t>
              </a:r>
            </a:p>
            <a:p>
              <a:r>
                <a:rPr lang="en-US" sz="1100" i="0" baseline="0"/>
                <a:t>ACT                = 'achievement' score</a:t>
              </a:r>
            </a:p>
            <a:p>
              <a:r>
                <a:rPr lang="en-US" sz="1100" i="0" baseline="0"/>
                <a:t>skipped         = avg lectures missed per week</a:t>
              </a:r>
            </a:p>
            <a:p>
              <a:endParaRPr lang="en-US" sz="1100" i="0" baseline="0"/>
            </a:p>
            <a:p>
              <a:r>
                <a:rPr lang="en-US" sz="1100" i="0" baseline="0"/>
                <a:t>Interpret the reported R square, R-adj, F-test, regression coefficients, and p-values.</a:t>
              </a:r>
            </a:p>
            <a:p>
              <a:endParaRPr lang="en-US" sz="1100" i="0" baseline="0"/>
            </a:p>
            <a:p>
              <a:pPr>
                <a:spcAft>
                  <a:spcPts val="600"/>
                </a:spcAft>
              </a:pPr>
              <a:r>
                <a:rPr lang="en-US" sz="1100" b="1" i="0" baseline="0">
                  <a:solidFill>
                    <a:srgbClr val="FF0000"/>
                  </a:solidFill>
                </a:rPr>
                <a:t>Answer: </a:t>
              </a:r>
              <a:r>
                <a:rPr lang="en-US" sz="1100" b="1" i="0" baseline="0">
                  <a:solidFill>
                    <a:schemeClr val="tx1"/>
                  </a:solidFill>
                </a:rPr>
                <a:t>With a R-Squared value of 0.2335, or about 23%, the model can accuratley reflect only 24% of the data points, therefore not showing an immediate trend. </a:t>
              </a:r>
            </a:p>
            <a:p>
              <a:pPr>
                <a:spcAft>
                  <a:spcPts val="600"/>
                </a:spcAft>
              </a:pPr>
              <a:r>
                <a:rPr lang="en-US" sz="1100" b="1" i="0" baseline="0">
                  <a:solidFill>
                    <a:schemeClr val="tx1"/>
                  </a:solidFill>
                </a:rPr>
                <a:t>The R-adjusted value of 0.2168, or about 22%, did not improve upon the original R-Squared value, therefore it can be considered irrellavent. </a:t>
              </a:r>
            </a:p>
            <a:p>
              <a:pPr>
                <a:spcAft>
                  <a:spcPts val="600"/>
                </a:spcAft>
              </a:pPr>
              <a:r>
                <a:rPr lang="en-US" sz="1100" b="1" i="0" baseline="0">
                  <a:solidFill>
                    <a:schemeClr val="tx1"/>
                  </a:solidFill>
                </a:rPr>
                <a:t>The F-test shows that the F-value is signifigant according to excel, as it is less than the p-value.</a:t>
              </a:r>
            </a:p>
            <a:p>
              <a:pPr>
                <a:spcAft>
                  <a:spcPts val="600"/>
                </a:spcAft>
              </a:pPr>
              <a:r>
                <a:rPr lang="en-US" sz="1100" b="1" i="0" baseline="0">
                  <a:solidFill>
                    <a:schemeClr val="tx1"/>
                  </a:solidFill>
                </a:rPr>
                <a:t>The regression coefficients show that the hsGPA statistic has the greatest influence on the overall model at a weight of 0.41 for each 1.0 in the hsGPA, which is expected with a statistical range of 0-5. Highschool GPA can be considered a students ability to balance assignments through time management, prioritization, work ethic, and is an overall measure of more attributes than that of the ACT, which is assumed to be more test-taking focused. </a:t>
              </a:r>
            </a:p>
            <a:p>
              <a:pPr>
                <a:spcAft>
                  <a:spcPts val="600"/>
                </a:spcAft>
              </a:pPr>
              <a:r>
                <a:rPr lang="en-US" sz="1100" b="1" i="0" baseline="0">
                  <a:solidFill>
                    <a:schemeClr val="tx1"/>
                  </a:solidFill>
                </a:rPr>
                <a:t>The ACT scores show a lesser influence within the model with a weight of 0.014 for each 1.0 in the ACT statistic, which is expected with a range of 0-36 possible points. This statistic can represent the students ability to effectively take tests at the college level, which can be described through effort put into studying, practice, as well as test taking strategies and profieciency. (Being a good test taker can be considered a skill, which may vary between individuals.)</a:t>
              </a:r>
            </a:p>
            <a:p>
              <a:pPr>
                <a:spcAft>
                  <a:spcPts val="600"/>
                </a:spcAft>
              </a:pPr>
              <a:r>
                <a:rPr lang="en-US" sz="1100" b="1" i="0" baseline="0">
                  <a:solidFill>
                    <a:schemeClr val="tx1"/>
                  </a:solidFill>
                </a:rPr>
                <a:t>Lastly, the Skipped statistic shows an expected -0.083 for each day missed, showing an expected decrease in the y-value for skipping class. Skipping class is assumed to be a universally understood detriment to academic performance. In this data set, classes skipped is relatively low across the board, therefore it has very minimal impact on the model.</a:t>
              </a:r>
            </a:p>
            <a:p>
              <a:pPr>
                <a:spcAft>
                  <a:spcPts val="600"/>
                </a:spcAft>
              </a:pPr>
              <a:r>
                <a:rPr lang="en-US" sz="1100" b="1" i="0" baseline="0">
                  <a:solidFill>
                    <a:schemeClr val="tx1"/>
                  </a:solidFill>
                </a:rPr>
                <a:t>The p-values were all found to be signifigant using a 95% confdence level, except for the ACT scores, which had a p-value of 0.166. However, due to the logical signifigance of the statistic, as well as the scarcity of testable variables, it will remain in the model for the sake of necessity.</a:t>
              </a:r>
              <a:endParaRPr lang="en-US" sz="1100" b="1" i="0" baseline="0">
                <a:solidFill>
                  <a:srgbClr val="FF0000"/>
                </a:solidFill>
              </a:endParaRPr>
            </a:p>
            <a:p>
              <a:endParaRPr lang="en-US" sz="1100" i="0" baseline="0"/>
            </a:p>
            <a:p>
              <a:r>
                <a:rPr lang="en-US" sz="1100" i="0" baseline="0"/>
                <a:t>Test the four assumptions of the linear regression model both </a:t>
              </a:r>
              <a:r>
                <a:rPr lang="en-US" sz="1100" b="1" i="0" baseline="0"/>
                <a:t>visually</a:t>
              </a:r>
              <a:r>
                <a:rPr lang="en-US" sz="1100" i="0" baseline="0"/>
                <a:t> and </a:t>
              </a:r>
              <a:r>
                <a:rPr lang="en-US" sz="1100" b="1" i="0" baseline="0"/>
                <a:t>numerically</a:t>
              </a:r>
              <a:r>
                <a:rPr lang="en-US" sz="1100" i="0" baseline="0"/>
                <a:t>.</a:t>
              </a:r>
            </a:p>
            <a:p>
              <a:endParaRPr lang="en-US" sz="1100" i="0" baseline="0"/>
            </a:p>
            <a:p>
              <a:r>
                <a:rPr lang="en-US" sz="1100" b="1" i="0" u="sng" baseline="0"/>
                <a:t>Linearity</a:t>
              </a:r>
            </a:p>
            <a:p>
              <a:r>
                <a:rPr lang="en-US" sz="1100" b="1" i="0" baseline="0"/>
                <a:t>Visual check: </a:t>
              </a:r>
              <a:r>
                <a:rPr lang="en-US" sz="1100" i="0" baseline="0"/>
                <a:t>Plot the residuals against each regressor (IV) and examine the residuals for patterns.</a:t>
              </a:r>
            </a:p>
            <a:p>
              <a:endParaRPr lang="en-US" sz="1100" i="0" baseline="0"/>
            </a:p>
            <a:p>
              <a:r>
                <a:rPr lang="en-US" sz="1100" b="1" i="0" baseline="0">
                  <a:solidFill>
                    <a:srgbClr val="FF0000"/>
                  </a:solidFill>
                </a:rPr>
                <a:t>Answer: </a:t>
              </a:r>
              <a:r>
                <a:rPr lang="en-US" sz="1100" b="1" i="0" baseline="0">
                  <a:solidFill>
                    <a:schemeClr val="tx1"/>
                  </a:solidFill>
                </a:rPr>
                <a:t>All of the residual plots for each statistic are found to be very symmetric, as well as normally dsitributed around the average. </a:t>
              </a:r>
              <a:endParaRPr lang="en-US" sz="1100" b="1" i="0" baseline="0">
                <a:solidFill>
                  <a:srgbClr val="FF0000"/>
                </a:solidFill>
              </a:endParaRPr>
            </a:p>
            <a:p>
              <a:endParaRPr lang="en-US" sz="1100" i="0" baseline="0"/>
            </a:p>
            <a:p>
              <a:r>
                <a:rPr lang="en-US" sz="1100" b="1" i="0" u="sng" baseline="0"/>
                <a:t>Independence</a:t>
              </a:r>
            </a:p>
            <a:p>
              <a:r>
                <a:rPr lang="en-US" sz="1100" b="1" i="0" baseline="0"/>
                <a:t>Visual check: </a:t>
              </a:r>
              <a:r>
                <a:rPr lang="en-US" sz="1100" i="0" baseline="0"/>
                <a:t>Plot the residuals in the order in which the corresponding sample observations were collected.</a:t>
              </a:r>
            </a:p>
            <a:p>
              <a:endParaRPr lang="en-US" sz="1100" i="0" baseline="0"/>
            </a:p>
            <a:p>
              <a:r>
                <a:rPr lang="en-US" sz="1100" b="1" i="0" baseline="0">
                  <a:solidFill>
                    <a:srgbClr val="FF0000"/>
                  </a:solidFill>
                </a:rPr>
                <a:t>Answer: </a:t>
              </a:r>
              <a:r>
                <a:rPr lang="en-US" sz="1100" b="1" i="0" baseline="0">
                  <a:solidFill>
                    <a:schemeClr val="tx1"/>
                  </a:solidFill>
                </a:rPr>
                <a:t>The scatter plot created to show the residuals proves they are completely independant, and evenly distributed all over thr graph, with no noticable trend. </a:t>
              </a:r>
            </a:p>
            <a:p>
              <a:endParaRPr lang="en-US" sz="1100" b="1" i="0" baseline="0">
                <a:solidFill>
                  <a:srgbClr val="FF0000"/>
                </a:solidFill>
              </a:endParaRPr>
            </a:p>
            <a:p>
              <a:r>
                <a:rPr lang="en-US" sz="1100" b="1" i="0" baseline="0"/>
                <a:t>Formal test: </a:t>
              </a:r>
              <a:r>
                <a:rPr lang="en-US" sz="1100" i="0" baseline="0"/>
                <a:t>Calculate the Durbin-Watson statistic using the following formula. Values below 1 suggest autocorrelation; values above 1.5 and below 2.5 suggest no autocorrelation; and values above 2.5 suggest negative autocorrelation.</a:t>
              </a:r>
            </a:p>
            <a:p>
              <a:pPr/>
              <a:r>
                <a:rPr lang="en-US" sz="1100" b="0" i="0" baseline="0">
                  <a:latin typeface="Cambria Math" panose="02040503050406030204" pitchFamily="18" charset="0"/>
                </a:rPr>
                <a:t>𝐷𝑊=(∑_(𝑖=2)^𝑛▒(𝑒_𝑖−𝑒_(𝑖−1) )^2 )/(∑_(𝑖=1)^𝑛▒𝑒_𝑖^2 )</a:t>
              </a:r>
              <a:endParaRPr lang="en-US" sz="1100" i="1" baseline="0"/>
            </a:p>
            <a:p>
              <a:r>
                <a:rPr lang="en-US" sz="1100" b="1" baseline="0">
                  <a:solidFill>
                    <a:srgbClr val="FF0000"/>
                  </a:solidFill>
                </a:rPr>
                <a:t>Answer: </a:t>
              </a:r>
              <a:r>
                <a:rPr lang="en-US" sz="1100" b="1" baseline="0">
                  <a:solidFill>
                    <a:schemeClr val="tx1"/>
                  </a:solidFill>
                </a:rPr>
                <a:t>The Durbin-Watson statistic comes out to be 1.88. Therefore, it formally suggests no autocorrelation within the model. </a:t>
              </a:r>
              <a:endParaRPr lang="en-US" sz="1100" b="1" baseline="0">
                <a:solidFill>
                  <a:srgbClr val="FF0000"/>
                </a:solidFill>
              </a:endParaRPr>
            </a:p>
            <a:p>
              <a:endParaRPr lang="en-US" sz="1100" baseline="0"/>
            </a:p>
            <a:p>
              <a:r>
                <a:rPr lang="en-US" sz="1100" b="1" u="sng"/>
                <a:t>Normality</a:t>
              </a:r>
            </a:p>
            <a:p>
              <a:r>
                <a:rPr lang="en-US" sz="1100" b="1"/>
                <a:t>Visual</a:t>
              </a:r>
              <a:r>
                <a:rPr lang="en-US" sz="1100" b="1" baseline="0"/>
                <a:t> check: </a:t>
              </a:r>
              <a:r>
                <a:rPr lang="en-US" sz="1100" b="0" baseline="0"/>
                <a:t>Examine the histogram of the standardized residuals.</a:t>
              </a:r>
            </a:p>
            <a:p>
              <a:endParaRPr lang="en-US" sz="1100" b="0" baseline="0"/>
            </a:p>
            <a:p>
              <a:r>
                <a:rPr lang="en-US" sz="1100" b="1" baseline="0">
                  <a:solidFill>
                    <a:srgbClr val="FF0000"/>
                  </a:solidFill>
                </a:rPr>
                <a:t>Answer: </a:t>
              </a:r>
              <a:r>
                <a:rPr lang="en-US" sz="1100" b="1" baseline="0">
                  <a:solidFill>
                    <a:sysClr val="windowText" lastClr="000000"/>
                  </a:solidFill>
                </a:rPr>
                <a:t>The Histogram Graph shows a distinct bell shape curve, demonstrating a normal distribution.</a:t>
              </a:r>
            </a:p>
            <a:p>
              <a:endParaRPr lang="en-US" sz="1100" b="1" baseline="0">
                <a:solidFill>
                  <a:srgbClr val="FF0000"/>
                </a:solidFill>
              </a:endParaRPr>
            </a:p>
            <a:p>
              <a:r>
                <a:rPr lang="en-US" sz="1100" b="1" baseline="0"/>
                <a:t>Formal test: </a:t>
              </a:r>
              <a:r>
                <a:rPr lang="en-US" sz="1100" b="0" baseline="0"/>
                <a:t>Perform the Jarque-Bera test on the </a:t>
              </a:r>
              <a:r>
                <a:rPr lang="en-US" sz="1100" b="0" i="1" baseline="0"/>
                <a:t>residuals</a:t>
              </a:r>
              <a:r>
                <a:rPr lang="en-US" sz="1100" b="0" baseline="0"/>
                <a:t> to test whether the residuals are normally distributed. The formula for the Jarque-Bera test is as follows.</a:t>
              </a:r>
            </a:p>
            <a:p>
              <a:pPr/>
              <a:r>
                <a:rPr lang="en-US" sz="1100" b="0" i="0">
                  <a:latin typeface="Cambria Math" panose="02040503050406030204" pitchFamily="18" charset="0"/>
                </a:rPr>
                <a:t>𝐽𝐵=(𝑛/6)(𝑆^2+𝐶^2/4)</a:t>
              </a:r>
              <a:endParaRPr lang="en-US" sz="1100" b="0"/>
            </a:p>
            <a:p>
              <a:r>
                <a:rPr lang="en-US" sz="1100" b="0"/>
                <a:t>where,</a:t>
              </a:r>
            </a:p>
            <a:p>
              <a:r>
                <a:rPr lang="en-US" sz="1100" b="0"/>
                <a:t>n</a:t>
              </a:r>
              <a:r>
                <a:rPr lang="en-US" sz="1100" b="0" baseline="0"/>
                <a:t>          = number of observations (or residuals) in the sample</a:t>
              </a:r>
            </a:p>
            <a:p>
              <a:r>
                <a:rPr lang="en-US" sz="1100" b="0" baseline="0"/>
                <a:t>S          = the skewness of the residuals (use =SKEW() to calculate the skewness)</a:t>
              </a:r>
            </a:p>
            <a:p>
              <a:r>
                <a:rPr lang="en-US" sz="1100" b="0" baseline="0"/>
                <a:t>C          = the kurtosis of the residuals (use =KURT() to calculate the kurtosis)</a:t>
              </a:r>
            </a:p>
            <a:p>
              <a:endParaRPr lang="en-US" sz="1100" b="0" baseline="0"/>
            </a:p>
            <a:p>
              <a:r>
                <a:rPr lang="en-US" sz="1100" b="0" baseline="0"/>
                <a:t>The JB statistic follows a chi-square distribution with 2 degrees of freedom. To find the p-value for the test, use =CHISQ.DIST.RT(JB, 2). If the obtained p-values is less than 0.05, the residuals are not normally distributed.</a:t>
              </a:r>
            </a:p>
            <a:p>
              <a:endParaRPr lang="en-US" sz="1100" b="0" baseline="0"/>
            </a:p>
            <a:p>
              <a:r>
                <a:rPr lang="en-US" sz="1100" b="1" baseline="0">
                  <a:solidFill>
                    <a:srgbClr val="FF0000"/>
                  </a:solidFill>
                </a:rPr>
                <a:t>Answer: </a:t>
              </a:r>
              <a:r>
                <a:rPr lang="en-US" sz="1100" b="1" baseline="0">
                  <a:solidFill>
                    <a:sysClr val="windowText" lastClr="000000"/>
                  </a:solidFill>
                </a:rPr>
                <a:t>The Jarque-Bera test returned a value of </a:t>
              </a:r>
              <a:r>
                <a:rPr lang="en-US" sz="1100" b="1" i="0" u="none" strike="noStrike">
                  <a:solidFill>
                    <a:schemeClr val="tx1"/>
                  </a:solidFill>
                  <a:effectLst/>
                  <a:latin typeface="+mn-lt"/>
                  <a:ea typeface="+mn-ea"/>
                  <a:cs typeface="+mn-cs"/>
                </a:rPr>
                <a:t>1.501</a:t>
              </a:r>
              <a:r>
                <a:rPr lang="en-US" sz="1100" b="1" baseline="0">
                  <a:solidFill>
                    <a:sysClr val="windowText" lastClr="000000"/>
                  </a:solidFill>
                </a:rPr>
                <a:t>, with a p-value of </a:t>
              </a:r>
              <a:r>
                <a:rPr lang="en-US" sz="1100" b="1" i="0" u="none" strike="noStrike">
                  <a:solidFill>
                    <a:schemeClr val="tx1"/>
                  </a:solidFill>
                  <a:effectLst/>
                  <a:latin typeface="+mn-lt"/>
                  <a:ea typeface="+mn-ea"/>
                  <a:cs typeface="+mn-cs"/>
                </a:rPr>
                <a:t>0.472</a:t>
              </a:r>
              <a:r>
                <a:rPr lang="en-US" sz="1100" b="1" baseline="0">
                  <a:solidFill>
                    <a:sysClr val="windowText" lastClr="000000"/>
                  </a:solidFill>
                </a:rPr>
                <a:t>. Therefore, because the p-value is well above the confidence level, the residuals are indeed normally distributed. </a:t>
              </a:r>
              <a:endParaRPr lang="en-US" sz="1100" b="1">
                <a:solidFill>
                  <a:srgbClr val="FF0000"/>
                </a:solidFill>
              </a:endParaRPr>
            </a:p>
            <a:p>
              <a:endParaRPr lang="en-US" sz="1100"/>
            </a:p>
            <a:p>
              <a:r>
                <a:rPr lang="en-US" sz="1100" b="1" u="sng"/>
                <a:t>Equality</a:t>
              </a:r>
              <a:r>
                <a:rPr lang="en-US" sz="1100" b="1" u="sng" baseline="0"/>
                <a:t> of errors (homoscedasticity)</a:t>
              </a:r>
            </a:p>
            <a:p>
              <a:r>
                <a:rPr lang="en-US" sz="1100" b="1" baseline="0"/>
                <a:t>Visual check: </a:t>
              </a:r>
              <a:r>
                <a:rPr lang="en-US" sz="1100" baseline="0"/>
                <a:t>Plot the residuals against each regressor (IV) again and examine the plot for large differences in the variances at different values of each independent variable.</a:t>
              </a:r>
            </a:p>
            <a:p>
              <a:endParaRPr lang="en-US" sz="1100" baseline="0"/>
            </a:p>
            <a:p>
              <a:r>
                <a:rPr lang="en-US" sz="1100" b="1" baseline="0">
                  <a:solidFill>
                    <a:srgbClr val="FF0000"/>
                  </a:solidFill>
                </a:rPr>
                <a:t>Answer: </a:t>
              </a:r>
              <a:r>
                <a:rPr lang="en-US" sz="1100" b="1" baseline="0">
                  <a:solidFill>
                    <a:sysClr val="windowText" lastClr="000000"/>
                  </a:solidFill>
                </a:rPr>
                <a:t>The visual check for Homoscedasticity through a scatterplot chart reveals both data sets are normally distributed around their respective averages. A lack of a cone shape proves a linear pattern to the data, thus providing strong support for Homoscedasticity.</a:t>
              </a:r>
            </a:p>
            <a:p>
              <a:endParaRPr lang="en-US" sz="1100" baseline="0">
                <a:solidFill>
                  <a:srgbClr val="FF0000"/>
                </a:solidFill>
              </a:endParaRPr>
            </a:p>
            <a:p>
              <a:r>
                <a:rPr lang="en-US" sz="1100" b="1"/>
                <a:t>Formal test: </a:t>
              </a:r>
              <a:r>
                <a:rPr lang="en-US" sz="1100" b="0"/>
                <a:t>Perform the Breusch-Pagan test to test for the presence of heteroscedasticity.</a:t>
              </a:r>
              <a:r>
                <a:rPr lang="en-US" sz="1100" b="0" baseline="0"/>
                <a:t> To perform the test, complete the following steps.</a:t>
              </a:r>
            </a:p>
            <a:p>
              <a:r>
                <a:rPr lang="en-US" sz="1100" b="0" baseline="0"/>
                <a:t>1. Estimate the original linear model (which you have already done above).</a:t>
              </a:r>
            </a:p>
            <a:p>
              <a:r>
                <a:rPr lang="en-US" sz="1100" b="0" baseline="0"/>
                <a:t>2. Calculate the squared residuals using the (nonstandard) residuals obtained from the output in step 1.</a:t>
              </a:r>
            </a:p>
            <a:p>
              <a:r>
                <a:rPr lang="en-US" sz="1100" b="0" baseline="0"/>
                <a:t>3. Regress the squared residuals on the original regressors from step 1.</a:t>
              </a:r>
            </a:p>
            <a:p>
              <a:r>
                <a:rPr lang="en-US" sz="1100" b="0" baseline="0"/>
                <a:t>4. Calculate the chi-square statistic using the formula 𝜒</a:t>
              </a:r>
              <a:r>
                <a:rPr lang="en-US" sz="1100" b="0" baseline="30000"/>
                <a:t>2</a:t>
              </a:r>
              <a:r>
                <a:rPr lang="en-US" sz="1100" b="0" baseline="0"/>
                <a:t> = n*R</a:t>
              </a:r>
              <a:r>
                <a:rPr lang="en-US" sz="1100" b="0" baseline="30000"/>
                <a:t>2</a:t>
              </a:r>
              <a:r>
                <a:rPr lang="en-US" sz="1100" b="0" baseline="-25000"/>
                <a:t>new</a:t>
              </a:r>
              <a:r>
                <a:rPr lang="en-US" sz="1100" b="0" baseline="0"/>
                <a:t>, where R</a:t>
              </a:r>
              <a:r>
                <a:rPr lang="en-US" sz="1100" b="0" baseline="30000"/>
                <a:t>2</a:t>
              </a:r>
              <a:r>
                <a:rPr lang="en-US" sz="1100" b="0" baseline="-25000"/>
                <a:t>new </a:t>
              </a:r>
              <a:r>
                <a:rPr lang="en-US" sz="1100" b="0" baseline="0"/>
                <a:t>is the R-squared from the regression of squared residuals on the original regressors from step 3.</a:t>
              </a:r>
            </a:p>
            <a:p>
              <a:r>
                <a:rPr lang="en-US" sz="1100" b="0" baseline="0"/>
                <a:t>5. Find the p-value for the test. Use the Excel formula =CHISQ.DIST.RT(chi-square stat, d.f.), where d.f. is the regression degrees of freedom from the ANOVA section from the output in step 3. If the obtained value is less than 0.05, heteroscedasticity is present in the original regression model.</a:t>
              </a:r>
            </a:p>
            <a:p>
              <a:endParaRPr lang="en-US" sz="1100" b="0" baseline="0"/>
            </a:p>
            <a:p>
              <a:r>
                <a:rPr lang="en-US" sz="1100" b="1">
                  <a:solidFill>
                    <a:srgbClr val="FF0000"/>
                  </a:solidFill>
                </a:rPr>
                <a:t>Answer: </a:t>
              </a:r>
              <a:r>
                <a:rPr lang="en-US" sz="1100" b="1">
                  <a:solidFill>
                    <a:sysClr val="windowText" lastClr="000000"/>
                  </a:solidFill>
                </a:rPr>
                <a:t>The</a:t>
              </a:r>
              <a:r>
                <a:rPr lang="en-US" sz="1100" b="1" baseline="0">
                  <a:solidFill>
                    <a:sysClr val="windowText" lastClr="000000"/>
                  </a:solidFill>
                </a:rPr>
                <a:t> Formal Test of the Breusch-Pagan test resulted in a final value of </a:t>
              </a:r>
              <a:r>
                <a:rPr lang="en-US" sz="1100" b="1" i="0" u="none" strike="noStrike">
                  <a:solidFill>
                    <a:schemeClr val="tx1"/>
                  </a:solidFill>
                  <a:effectLst/>
                  <a:latin typeface="+mn-lt"/>
                  <a:ea typeface="+mn-ea"/>
                  <a:cs typeface="+mn-cs"/>
                </a:rPr>
                <a:t>3.638,</a:t>
              </a:r>
              <a:r>
                <a:rPr lang="en-US" sz="1100" b="1" i="0" u="none" strike="noStrike" baseline="0">
                  <a:solidFill>
                    <a:schemeClr val="tx1"/>
                  </a:solidFill>
                  <a:effectLst/>
                  <a:latin typeface="+mn-lt"/>
                  <a:ea typeface="+mn-ea"/>
                  <a:cs typeface="+mn-cs"/>
                </a:rPr>
                <a:t> with a p-value of </a:t>
              </a:r>
              <a:r>
                <a:rPr lang="en-US" sz="1100" b="1" i="0" u="none" strike="noStrike">
                  <a:solidFill>
                    <a:schemeClr val="tx1"/>
                  </a:solidFill>
                  <a:effectLst/>
                  <a:latin typeface="+mn-lt"/>
                  <a:ea typeface="+mn-ea"/>
                  <a:cs typeface="+mn-cs"/>
                </a:rPr>
                <a:t>0.303</a:t>
              </a:r>
              <a:r>
                <a:rPr lang="en-US" sz="1100" b="0" i="0" u="none" strike="noStrike">
                  <a:solidFill>
                    <a:schemeClr val="tx1"/>
                  </a:solidFill>
                  <a:effectLst/>
                  <a:latin typeface="+mn-lt"/>
                  <a:ea typeface="+mn-ea"/>
                  <a:cs typeface="+mn-cs"/>
                </a:rPr>
                <a:t>.</a:t>
              </a:r>
              <a:r>
                <a:rPr lang="en-US" sz="1100" b="0" i="0" u="none" strike="noStrike" baseline="0">
                  <a:solidFill>
                    <a:schemeClr val="tx1"/>
                  </a:solidFill>
                  <a:effectLst/>
                  <a:latin typeface="+mn-lt"/>
                  <a:ea typeface="+mn-ea"/>
                  <a:cs typeface="+mn-cs"/>
                </a:rPr>
                <a:t> </a:t>
              </a:r>
              <a:r>
                <a:rPr lang="en-US" sz="1100" b="1" i="0" u="none" strike="noStrike" baseline="0">
                  <a:solidFill>
                    <a:schemeClr val="tx1"/>
                  </a:solidFill>
                  <a:effectLst/>
                  <a:latin typeface="+mn-lt"/>
                  <a:ea typeface="+mn-ea"/>
                  <a:cs typeface="+mn-cs"/>
                </a:rPr>
                <a:t>Therefore, since the p-value is greater than 0.05, Homoscedasticity is proven through formal testing. </a:t>
              </a:r>
              <a:endParaRPr lang="en-US" sz="1100" b="1">
                <a:solidFill>
                  <a:srgbClr val="FF0000"/>
                </a:solidFill>
              </a:endParaRPr>
            </a:p>
            <a:p>
              <a:endParaRPr lang="en-US" sz="1100" b="0"/>
            </a:p>
            <a:p>
              <a:r>
                <a:rPr lang="en-US" sz="1100" b="1"/>
                <a:t>Check</a:t>
              </a:r>
              <a:r>
                <a:rPr lang="en-US" sz="1100" b="1" baseline="0"/>
                <a:t> for Multicollinearity</a:t>
              </a:r>
            </a:p>
            <a:p>
              <a:r>
                <a:rPr lang="en-US" sz="1100"/>
                <a:t>Calculate the variance</a:t>
              </a:r>
              <a:r>
                <a:rPr lang="en-US" sz="1100" baseline="0"/>
                <a:t> inflation factor (VIF) for each variable to test whether certain variables increase the standard error of the variable's coefficient (estimated regression slope). The formula for calculating the VIF is as follows.</a:t>
              </a:r>
            </a:p>
            <a:p>
              <a:pPr/>
              <a:r>
                <a:rPr lang="en-US" sz="1100" b="0" i="0">
                  <a:latin typeface="Cambria Math" panose="02040503050406030204" pitchFamily="18" charset="0"/>
                </a:rPr>
                <a:t>𝑉𝐼𝐹=1/(1−𝑅_𝑗^2 )</a:t>
              </a:r>
              <a:endParaRPr lang="en-US" sz="1100"/>
            </a:p>
            <a:p>
              <a:r>
                <a:rPr lang="en-US" sz="1100"/>
                <a:t>where</a:t>
              </a:r>
            </a:p>
            <a:p>
              <a:r>
                <a:rPr lang="en-US" sz="1100"/>
                <a:t>Rj</a:t>
              </a:r>
              <a:r>
                <a:rPr lang="en-US" sz="1100" baseline="30000"/>
                <a:t>2</a:t>
              </a:r>
              <a:r>
                <a:rPr lang="en-US" sz="1100" baseline="0"/>
                <a:t> is the coefficient of multiple determination for a regresssion model using variable Xj as the dependent variable and all other X variables as independent variables.</a:t>
              </a:r>
            </a:p>
            <a:p>
              <a:endParaRPr lang="en-US" sz="1100" baseline="0"/>
            </a:p>
            <a:p>
              <a:pPr algn="l"/>
              <a:r>
                <a:rPr lang="en-US" sz="1100" b="1" baseline="0">
                  <a:solidFill>
                    <a:srgbClr val="FF0000"/>
                  </a:solidFill>
                </a:rPr>
                <a:t>Answer: </a:t>
              </a:r>
              <a:r>
                <a:rPr lang="en-US" sz="1100" b="1" baseline="0">
                  <a:solidFill>
                    <a:sysClr val="windowText" lastClr="000000"/>
                  </a:solidFill>
                </a:rPr>
                <a:t>The VIF values for each tested variable returned as follows: </a:t>
              </a:r>
            </a:p>
            <a:p>
              <a:pPr algn="ctr"/>
              <a:br>
                <a:rPr lang="en-US" sz="1100" b="1" baseline="0">
                  <a:solidFill>
                    <a:sysClr val="windowText" lastClr="000000"/>
                  </a:solidFill>
                </a:rPr>
              </a:br>
              <a:r>
                <a:rPr lang="en-US" sz="1100" b="1" baseline="0">
                  <a:solidFill>
                    <a:sysClr val="windowText" lastClr="000000"/>
                  </a:solidFill>
                </a:rPr>
                <a:t>hsGPA = </a:t>
              </a:r>
              <a:r>
                <a:rPr lang="en-US" sz="1100" b="0" i="0" u="none" strike="noStrike">
                  <a:solidFill>
                    <a:schemeClr val="tx1"/>
                  </a:solidFill>
                  <a:effectLst/>
                  <a:latin typeface="+mn-lt"/>
                  <a:ea typeface="+mn-ea"/>
                  <a:cs typeface="+mn-cs"/>
                </a:rPr>
                <a:t>1.158217002</a:t>
              </a:r>
              <a:r>
                <a:rPr lang="en-US"/>
                <a:t> </a:t>
              </a:r>
              <a:br>
                <a:rPr lang="en-US"/>
              </a:br>
              <a:r>
                <a:rPr lang="en-US" b="1"/>
                <a:t>skipped</a:t>
              </a:r>
              <a:r>
                <a:rPr lang="en-US" b="1" baseline="0"/>
                <a:t> = </a:t>
              </a:r>
              <a:r>
                <a:rPr lang="en-US" sz="1100" b="0" i="0" u="none" strike="noStrike">
                  <a:solidFill>
                    <a:schemeClr val="tx1"/>
                  </a:solidFill>
                  <a:effectLst/>
                  <a:latin typeface="+mn-lt"/>
                  <a:ea typeface="+mn-ea"/>
                  <a:cs typeface="+mn-cs"/>
                </a:rPr>
                <a:t>1.033499186</a:t>
              </a:r>
              <a:r>
                <a:rPr lang="en-US"/>
                <a:t> </a:t>
              </a:r>
              <a:endParaRPr lang="en-US" b="1" baseline="0"/>
            </a:p>
            <a:p>
              <a:pPr algn="ctr"/>
              <a:r>
                <a:rPr lang="en-US" b="1" baseline="0"/>
                <a:t>ACT = </a:t>
              </a:r>
              <a:r>
                <a:rPr lang="en-US" sz="1100" b="0" i="0" u="none" strike="noStrike">
                  <a:solidFill>
                    <a:schemeClr val="tx1"/>
                  </a:solidFill>
                  <a:effectLst/>
                  <a:latin typeface="+mn-lt"/>
                  <a:ea typeface="+mn-ea"/>
                  <a:cs typeface="+mn-cs"/>
                </a:rPr>
                <a:t>1.164435495</a:t>
              </a:r>
              <a:r>
                <a:rPr lang="en-US"/>
                <a:t> </a:t>
              </a:r>
            </a:p>
            <a:p>
              <a:pPr algn="l"/>
              <a:br>
                <a:rPr lang="en-US"/>
              </a:br>
              <a:r>
                <a:rPr lang="en-US" b="1"/>
                <a:t>Therefore,</a:t>
              </a:r>
              <a:r>
                <a:rPr lang="en-US" b="1" baseline="0"/>
                <a:t> it is observed that all values are no greater than 0.17 above the 1.0 value, of which indicates zero multicollinearity. Due to their extreme proximity to 1.0, as opposed to a 5.0 which would suggest the presence of multicollinearity, it can be declared that Multicollinearity is not an issue within the data set.</a:t>
              </a:r>
              <a:br>
                <a:rPr lang="en-US"/>
              </a:br>
              <a:endParaRPr lang="en-US" sz="1100" b="1">
                <a:solidFill>
                  <a:srgbClr val="FF0000"/>
                </a:solidFill>
              </a:endParaRPr>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twoCellAnchor>
    <xdr:from>
      <xdr:col>14</xdr:col>
      <xdr:colOff>523875</xdr:colOff>
      <xdr:row>2</xdr:row>
      <xdr:rowOff>142875</xdr:rowOff>
    </xdr:from>
    <xdr:to>
      <xdr:col>20</xdr:col>
      <xdr:colOff>38100</xdr:colOff>
      <xdr:row>5</xdr:row>
      <xdr:rowOff>133350</xdr:rowOff>
    </xdr:to>
    <xdr:sp macro="" textlink="">
      <xdr:nvSpPr>
        <xdr:cNvPr id="2" name="TextBox 1">
          <a:extLst>
            <a:ext uri="{FF2B5EF4-FFF2-40B4-BE49-F238E27FC236}">
              <a16:creationId xmlns:a16="http://schemas.microsoft.com/office/drawing/2014/main" id="{D8C0C36E-CF97-4A4E-971A-C9CC65B3EA2E}"/>
            </a:ext>
          </a:extLst>
        </xdr:cNvPr>
        <xdr:cNvSpPr txBox="1"/>
      </xdr:nvSpPr>
      <xdr:spPr>
        <a:xfrm>
          <a:off x="9058275" y="466725"/>
          <a:ext cx="3171825"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In-cell formulas can be found in Data + Calc Sheet. This output was pasted raw from Data + Calc Sheet.</a:t>
          </a:r>
        </a:p>
      </xdr:txBody>
    </xdr:sp>
    <xdr:clientData/>
  </xdr:twoCellAnchor>
  <xdr:twoCellAnchor>
    <xdr:from>
      <xdr:col>9</xdr:col>
      <xdr:colOff>190500</xdr:colOff>
      <xdr:row>6</xdr:row>
      <xdr:rowOff>142875</xdr:rowOff>
    </xdr:from>
    <xdr:to>
      <xdr:col>16</xdr:col>
      <xdr:colOff>209550</xdr:colOff>
      <xdr:row>17</xdr:row>
      <xdr:rowOff>43154</xdr:rowOff>
    </xdr:to>
    <xdr:graphicFrame macro="">
      <xdr:nvGraphicFramePr>
        <xdr:cNvPr id="3" name="Chart 2">
          <a:extLst>
            <a:ext uri="{FF2B5EF4-FFF2-40B4-BE49-F238E27FC236}">
              <a16:creationId xmlns:a16="http://schemas.microsoft.com/office/drawing/2014/main" id="{507A4E5C-6264-4A05-9F0D-BE4B60596A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228600</xdr:colOff>
      <xdr:row>18</xdr:row>
      <xdr:rowOff>55984</xdr:rowOff>
    </xdr:from>
    <xdr:to>
      <xdr:col>16</xdr:col>
      <xdr:colOff>247650</xdr:colOff>
      <xdr:row>28</xdr:row>
      <xdr:rowOff>108663</xdr:rowOff>
    </xdr:to>
    <xdr:graphicFrame macro="">
      <xdr:nvGraphicFramePr>
        <xdr:cNvPr id="4" name="Chart 3">
          <a:extLst>
            <a:ext uri="{FF2B5EF4-FFF2-40B4-BE49-F238E27FC236}">
              <a16:creationId xmlns:a16="http://schemas.microsoft.com/office/drawing/2014/main" id="{74D94C00-1E5A-4B62-9A06-D67DD72E92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390524</xdr:colOff>
      <xdr:row>9</xdr:row>
      <xdr:rowOff>152983</xdr:rowOff>
    </xdr:from>
    <xdr:to>
      <xdr:col>22</xdr:col>
      <xdr:colOff>364969</xdr:colOff>
      <xdr:row>24</xdr:row>
      <xdr:rowOff>0</xdr:rowOff>
    </xdr:to>
    <xdr:graphicFrame macro="">
      <xdr:nvGraphicFramePr>
        <xdr:cNvPr id="5" name="Chart 4">
          <a:extLst>
            <a:ext uri="{FF2B5EF4-FFF2-40B4-BE49-F238E27FC236}">
              <a16:creationId xmlns:a16="http://schemas.microsoft.com/office/drawing/2014/main" id="{12A3DEA1-672D-4319-A86E-23443844A5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4</xdr:row>
      <xdr:rowOff>0</xdr:rowOff>
    </xdr:from>
    <xdr:to>
      <xdr:col>11</xdr:col>
      <xdr:colOff>238126</xdr:colOff>
      <xdr:row>21</xdr:row>
      <xdr:rowOff>46653</xdr:rowOff>
    </xdr:to>
    <xdr:graphicFrame macro="">
      <xdr:nvGraphicFramePr>
        <xdr:cNvPr id="2" name="Chart 1">
          <a:extLst>
            <a:ext uri="{FF2B5EF4-FFF2-40B4-BE49-F238E27FC236}">
              <a16:creationId xmlns:a16="http://schemas.microsoft.com/office/drawing/2014/main" id="{BD617E08-E7A0-4B45-9561-B13B36CB96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0</xdr:colOff>
      <xdr:row>2</xdr:row>
      <xdr:rowOff>0</xdr:rowOff>
    </xdr:from>
    <xdr:to>
      <xdr:col>18</xdr:col>
      <xdr:colOff>123825</xdr:colOff>
      <xdr:row>4</xdr:row>
      <xdr:rowOff>152400</xdr:rowOff>
    </xdr:to>
    <xdr:sp macro="" textlink="">
      <xdr:nvSpPr>
        <xdr:cNvPr id="3" name="TextBox 2">
          <a:extLst>
            <a:ext uri="{FF2B5EF4-FFF2-40B4-BE49-F238E27FC236}">
              <a16:creationId xmlns:a16="http://schemas.microsoft.com/office/drawing/2014/main" id="{D4068CFC-DFF8-4B5F-A708-BE166D28CB3A}"/>
            </a:ext>
          </a:extLst>
        </xdr:cNvPr>
        <xdr:cNvSpPr txBox="1"/>
      </xdr:nvSpPr>
      <xdr:spPr>
        <a:xfrm>
          <a:off x="8991600" y="323850"/>
          <a:ext cx="3171825"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In-cell formulas can be found in Data + Calc Sheet. This output was pasted raw from Data + Calc Sheet.</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314326</xdr:colOff>
      <xdr:row>5</xdr:row>
      <xdr:rowOff>0</xdr:rowOff>
    </xdr:from>
    <xdr:to>
      <xdr:col>10</xdr:col>
      <xdr:colOff>0</xdr:colOff>
      <xdr:row>17</xdr:row>
      <xdr:rowOff>125769</xdr:rowOff>
    </xdr:to>
    <xdr:graphicFrame macro="">
      <xdr:nvGraphicFramePr>
        <xdr:cNvPr id="2" name="Chart 1">
          <a:extLst>
            <a:ext uri="{FF2B5EF4-FFF2-40B4-BE49-F238E27FC236}">
              <a16:creationId xmlns:a16="http://schemas.microsoft.com/office/drawing/2014/main" id="{364D0637-4A29-4EAC-9E6A-5E09344636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0</xdr:colOff>
      <xdr:row>2</xdr:row>
      <xdr:rowOff>0</xdr:rowOff>
    </xdr:from>
    <xdr:to>
      <xdr:col>16</xdr:col>
      <xdr:colOff>123825</xdr:colOff>
      <xdr:row>4</xdr:row>
      <xdr:rowOff>152400</xdr:rowOff>
    </xdr:to>
    <xdr:sp macro="" textlink="">
      <xdr:nvSpPr>
        <xdr:cNvPr id="3" name="TextBox 2">
          <a:extLst>
            <a:ext uri="{FF2B5EF4-FFF2-40B4-BE49-F238E27FC236}">
              <a16:creationId xmlns:a16="http://schemas.microsoft.com/office/drawing/2014/main" id="{9DC45990-3DDD-4D8A-BE72-CFC6FCD18718}"/>
            </a:ext>
          </a:extLst>
        </xdr:cNvPr>
        <xdr:cNvSpPr txBox="1"/>
      </xdr:nvSpPr>
      <xdr:spPr>
        <a:xfrm>
          <a:off x="7477125" y="323850"/>
          <a:ext cx="3171825"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In-cell formulas can be found in Data + Calc Sheet. This output was pasted raw from Data + Calc Sheet.</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11</xdr:col>
      <xdr:colOff>180974</xdr:colOff>
      <xdr:row>4</xdr:row>
      <xdr:rowOff>19050</xdr:rowOff>
    </xdr:from>
    <xdr:to>
      <xdr:col>16</xdr:col>
      <xdr:colOff>304799</xdr:colOff>
      <xdr:row>7</xdr:row>
      <xdr:rowOff>0</xdr:rowOff>
    </xdr:to>
    <xdr:sp macro="" textlink="">
      <xdr:nvSpPr>
        <xdr:cNvPr id="8" name="TextBox 7">
          <a:extLst>
            <a:ext uri="{FF2B5EF4-FFF2-40B4-BE49-F238E27FC236}">
              <a16:creationId xmlns:a16="http://schemas.microsoft.com/office/drawing/2014/main" id="{8510459F-71C2-450F-B53A-66674C76CB78}"/>
            </a:ext>
          </a:extLst>
        </xdr:cNvPr>
        <xdr:cNvSpPr txBox="1"/>
      </xdr:nvSpPr>
      <xdr:spPr>
        <a:xfrm>
          <a:off x="8496299" y="666750"/>
          <a:ext cx="3171825"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In-cell formulas can be found in Data + Calc Sheet. This output was pasted raw from Data + Calc Sheet.</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16</xdr:col>
      <xdr:colOff>0</xdr:colOff>
      <xdr:row>1</xdr:row>
      <xdr:rowOff>0</xdr:rowOff>
    </xdr:from>
    <xdr:to>
      <xdr:col>21</xdr:col>
      <xdr:colOff>123825</xdr:colOff>
      <xdr:row>3</xdr:row>
      <xdr:rowOff>152400</xdr:rowOff>
    </xdr:to>
    <xdr:sp macro="" textlink="">
      <xdr:nvSpPr>
        <xdr:cNvPr id="2" name="TextBox 1">
          <a:extLst>
            <a:ext uri="{FF2B5EF4-FFF2-40B4-BE49-F238E27FC236}">
              <a16:creationId xmlns:a16="http://schemas.microsoft.com/office/drawing/2014/main" id="{21DBE939-C4EA-4385-A76F-939ED146B8A8}"/>
            </a:ext>
          </a:extLst>
        </xdr:cNvPr>
        <xdr:cNvSpPr txBox="1"/>
      </xdr:nvSpPr>
      <xdr:spPr>
        <a:xfrm>
          <a:off x="9753600" y="161925"/>
          <a:ext cx="3171825"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In-cell formulas can be found in Data + Calc Sheet. This output was pasted raw from Data + Calc Sheet.</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10</xdr:col>
      <xdr:colOff>381000</xdr:colOff>
      <xdr:row>0</xdr:row>
      <xdr:rowOff>142875</xdr:rowOff>
    </xdr:from>
    <xdr:to>
      <xdr:col>16</xdr:col>
      <xdr:colOff>333375</xdr:colOff>
      <xdr:row>13</xdr:row>
      <xdr:rowOff>133350</xdr:rowOff>
    </xdr:to>
    <xdr:graphicFrame macro="">
      <xdr:nvGraphicFramePr>
        <xdr:cNvPr id="2" name="Chart 1">
          <a:extLst>
            <a:ext uri="{FF2B5EF4-FFF2-40B4-BE49-F238E27FC236}">
              <a16:creationId xmlns:a16="http://schemas.microsoft.com/office/drawing/2014/main" id="{78DD4845-B3DE-4285-A63B-2A03E3B317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352424</xdr:colOff>
      <xdr:row>15</xdr:row>
      <xdr:rowOff>142874</xdr:rowOff>
    </xdr:from>
    <xdr:to>
      <xdr:col>16</xdr:col>
      <xdr:colOff>495299</xdr:colOff>
      <xdr:row>31</xdr:row>
      <xdr:rowOff>57150</xdr:rowOff>
    </xdr:to>
    <xdr:graphicFrame macro="">
      <xdr:nvGraphicFramePr>
        <xdr:cNvPr id="3" name="Chart 2">
          <a:extLst>
            <a:ext uri="{FF2B5EF4-FFF2-40B4-BE49-F238E27FC236}">
              <a16:creationId xmlns:a16="http://schemas.microsoft.com/office/drawing/2014/main" id="{BAC93B51-F47A-43FF-99B5-566E26494C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12</xdr:col>
      <xdr:colOff>342900</xdr:colOff>
      <xdr:row>1</xdr:row>
      <xdr:rowOff>19050</xdr:rowOff>
    </xdr:from>
    <xdr:to>
      <xdr:col>18</xdr:col>
      <xdr:colOff>523875</xdr:colOff>
      <xdr:row>13</xdr:row>
      <xdr:rowOff>57150</xdr:rowOff>
    </xdr:to>
    <xdr:graphicFrame macro="">
      <xdr:nvGraphicFramePr>
        <xdr:cNvPr id="2" name="Chart 1">
          <a:extLst>
            <a:ext uri="{FF2B5EF4-FFF2-40B4-BE49-F238E27FC236}">
              <a16:creationId xmlns:a16="http://schemas.microsoft.com/office/drawing/2014/main" id="{AC7F5C09-E66E-48C3-B114-FC240DAC74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352425</xdr:colOff>
      <xdr:row>13</xdr:row>
      <xdr:rowOff>104775</xdr:rowOff>
    </xdr:from>
    <xdr:to>
      <xdr:col>18</xdr:col>
      <xdr:colOff>533400</xdr:colOff>
      <xdr:row>25</xdr:row>
      <xdr:rowOff>121733</xdr:rowOff>
    </xdr:to>
    <xdr:graphicFrame macro="">
      <xdr:nvGraphicFramePr>
        <xdr:cNvPr id="3" name="Chart 2">
          <a:extLst>
            <a:ext uri="{FF2B5EF4-FFF2-40B4-BE49-F238E27FC236}">
              <a16:creationId xmlns:a16="http://schemas.microsoft.com/office/drawing/2014/main" id="{46A97641-7C0C-49A3-9DDD-96D507B7CE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4" tint="0.59999389629810485"/>
  </sheetPr>
  <dimension ref="A1:AE295"/>
  <sheetViews>
    <sheetView tabSelected="1" zoomScale="98" zoomScaleNormal="98" workbookViewId="0">
      <selection activeCell="I9" sqref="I9"/>
    </sheetView>
  </sheetViews>
  <sheetFormatPr defaultColWidth="11.42578125" defaultRowHeight="12.75" x14ac:dyDescent="0.2"/>
  <cols>
    <col min="1" max="5" width="8.85546875" customWidth="1"/>
    <col min="6" max="6" width="18.7109375" bestFit="1" customWidth="1"/>
    <col min="7" max="7" width="16.5703125" bestFit="1" customWidth="1"/>
    <col min="8" max="8" width="13.7109375" bestFit="1" customWidth="1"/>
    <col min="9" max="9" width="18" bestFit="1" customWidth="1"/>
    <col min="10" max="10" width="17.28515625" bestFit="1" customWidth="1"/>
    <col min="11" max="11" width="21.140625" bestFit="1" customWidth="1"/>
    <col min="12" max="12" width="21.7109375" bestFit="1" customWidth="1"/>
    <col min="13" max="13" width="12.5703125" bestFit="1" customWidth="1"/>
    <col min="14" max="14" width="18.7109375" bestFit="1" customWidth="1"/>
    <col min="15" max="15" width="26.140625" bestFit="1" customWidth="1"/>
    <col min="16" max="16" width="13.7109375" bestFit="1" customWidth="1"/>
    <col min="17" max="17" width="12.5703125" bestFit="1" customWidth="1"/>
    <col min="18" max="18" width="12" bestFit="1" customWidth="1"/>
    <col min="19" max="19" width="13.5703125" bestFit="1" customWidth="1"/>
    <col min="20" max="20" width="12" bestFit="1" customWidth="1"/>
    <col min="21" max="21" width="12.5703125" bestFit="1" customWidth="1"/>
    <col min="22" max="22" width="12.28515625" bestFit="1" customWidth="1"/>
    <col min="23" max="231" width="8.85546875" customWidth="1"/>
  </cols>
  <sheetData>
    <row r="1" spans="1:13" x14ac:dyDescent="0.2">
      <c r="A1" t="s">
        <v>0</v>
      </c>
      <c r="B1" t="s">
        <v>1</v>
      </c>
      <c r="C1" t="s">
        <v>2</v>
      </c>
      <c r="D1" t="s">
        <v>3</v>
      </c>
    </row>
    <row r="2" spans="1:13" x14ac:dyDescent="0.2">
      <c r="A2">
        <v>3</v>
      </c>
      <c r="B2">
        <v>3</v>
      </c>
      <c r="C2">
        <v>21</v>
      </c>
      <c r="D2">
        <v>2</v>
      </c>
      <c r="F2" t="s">
        <v>15</v>
      </c>
      <c r="L2" s="17" t="s">
        <v>46</v>
      </c>
      <c r="M2" s="9"/>
    </row>
    <row r="3" spans="1:13" ht="13.5" thickBot="1" x14ac:dyDescent="0.25">
      <c r="A3">
        <v>3.4</v>
      </c>
      <c r="B3">
        <v>3.2</v>
      </c>
      <c r="C3">
        <v>24</v>
      </c>
      <c r="D3">
        <v>0</v>
      </c>
      <c r="L3" s="10"/>
      <c r="M3" s="11"/>
    </row>
    <row r="4" spans="1:13" x14ac:dyDescent="0.2">
      <c r="A4">
        <v>3</v>
      </c>
      <c r="B4">
        <v>3.6</v>
      </c>
      <c r="C4">
        <v>26</v>
      </c>
      <c r="D4">
        <v>0</v>
      </c>
      <c r="F4" s="4" t="s">
        <v>16</v>
      </c>
      <c r="G4" s="4"/>
      <c r="L4" s="19" t="s">
        <v>47</v>
      </c>
      <c r="M4" s="11">
        <f>SUMXMY2(H28:H167,H29:H168)/SUMSQ(H28:H168)</f>
        <v>1.8810935412303811</v>
      </c>
    </row>
    <row r="5" spans="1:13" x14ac:dyDescent="0.2">
      <c r="A5">
        <v>3.5</v>
      </c>
      <c r="B5">
        <v>3.5</v>
      </c>
      <c r="C5">
        <v>27</v>
      </c>
      <c r="D5">
        <v>0</v>
      </c>
      <c r="F5" t="s">
        <v>17</v>
      </c>
      <c r="G5">
        <v>0.48331480063563886</v>
      </c>
      <c r="L5" s="10"/>
      <c r="M5" s="11"/>
    </row>
    <row r="6" spans="1:13" x14ac:dyDescent="0.2">
      <c r="A6">
        <v>3.6</v>
      </c>
      <c r="B6">
        <v>3.9</v>
      </c>
      <c r="C6">
        <v>28</v>
      </c>
      <c r="D6">
        <v>0</v>
      </c>
      <c r="F6" t="s">
        <v>18</v>
      </c>
      <c r="G6">
        <v>0.23359319651346699</v>
      </c>
      <c r="L6" s="19" t="s">
        <v>48</v>
      </c>
      <c r="M6" s="11"/>
    </row>
    <row r="7" spans="1:13" x14ac:dyDescent="0.2">
      <c r="A7">
        <v>3</v>
      </c>
      <c r="B7">
        <v>3.4</v>
      </c>
      <c r="C7">
        <v>25</v>
      </c>
      <c r="D7">
        <v>0</v>
      </c>
      <c r="F7" t="s">
        <v>19</v>
      </c>
      <c r="G7">
        <v>0.21681056578018601</v>
      </c>
      <c r="L7" s="20" t="s">
        <v>49</v>
      </c>
      <c r="M7" s="11">
        <f>SKEW(H28:H168)</f>
        <v>0.12637086608262188</v>
      </c>
    </row>
    <row r="8" spans="1:13" x14ac:dyDescent="0.2">
      <c r="A8">
        <v>2.7</v>
      </c>
      <c r="B8">
        <v>3.5</v>
      </c>
      <c r="C8">
        <v>25</v>
      </c>
      <c r="D8">
        <v>0</v>
      </c>
      <c r="F8" t="s">
        <v>20</v>
      </c>
      <c r="G8">
        <v>0.32948717646799902</v>
      </c>
      <c r="L8" s="20" t="s">
        <v>50</v>
      </c>
      <c r="M8" s="11">
        <f>KURT(H28:H168)</f>
        <v>-0.43784032583543064</v>
      </c>
    </row>
    <row r="9" spans="1:13" ht="13.5" thickBot="1" x14ac:dyDescent="0.25">
      <c r="A9">
        <v>2.7</v>
      </c>
      <c r="B9">
        <v>3</v>
      </c>
      <c r="C9">
        <v>22</v>
      </c>
      <c r="D9">
        <v>3</v>
      </c>
      <c r="F9" s="2" t="s">
        <v>21</v>
      </c>
      <c r="G9" s="2">
        <v>141</v>
      </c>
      <c r="L9" s="20"/>
      <c r="M9" s="11"/>
    </row>
    <row r="10" spans="1:13" x14ac:dyDescent="0.2">
      <c r="A10">
        <v>2.7</v>
      </c>
      <c r="B10">
        <v>3</v>
      </c>
      <c r="C10">
        <v>21</v>
      </c>
      <c r="D10">
        <v>2</v>
      </c>
      <c r="L10" s="20" t="s">
        <v>51</v>
      </c>
      <c r="M10" s="11">
        <f>COUNTA(H28:H168)</f>
        <v>141</v>
      </c>
    </row>
    <row r="11" spans="1:13" ht="13.5" thickBot="1" x14ac:dyDescent="0.25">
      <c r="A11">
        <v>3.8</v>
      </c>
      <c r="B11">
        <v>4</v>
      </c>
      <c r="C11">
        <v>27</v>
      </c>
      <c r="D11">
        <v>0.5</v>
      </c>
      <c r="F11" t="s">
        <v>22</v>
      </c>
      <c r="L11" s="21" t="s">
        <v>56</v>
      </c>
      <c r="M11" s="9">
        <f>(M10/6)*((M7^2)+(M8^2)/4)</f>
        <v>1.5015473878701877</v>
      </c>
    </row>
    <row r="12" spans="1:13" x14ac:dyDescent="0.2">
      <c r="A12">
        <v>2.8</v>
      </c>
      <c r="B12">
        <v>3</v>
      </c>
      <c r="C12">
        <v>19</v>
      </c>
      <c r="D12">
        <v>2</v>
      </c>
      <c r="F12" s="3"/>
      <c r="G12" s="3" t="s">
        <v>27</v>
      </c>
      <c r="H12" s="3" t="s">
        <v>28</v>
      </c>
      <c r="I12" s="3" t="s">
        <v>29</v>
      </c>
      <c r="J12" s="3" t="s">
        <v>30</v>
      </c>
      <c r="K12" s="3" t="s">
        <v>31</v>
      </c>
      <c r="L12" s="22" t="s">
        <v>57</v>
      </c>
      <c r="M12" s="16">
        <f>_xlfn.CHISQ.DIST.RT(M11,2)</f>
        <v>0.47200122694741697</v>
      </c>
    </row>
    <row r="13" spans="1:13" x14ac:dyDescent="0.2">
      <c r="A13">
        <v>2.9</v>
      </c>
      <c r="B13">
        <v>3.1</v>
      </c>
      <c r="C13">
        <v>22</v>
      </c>
      <c r="D13">
        <v>1</v>
      </c>
      <c r="F13" t="s">
        <v>23</v>
      </c>
      <c r="G13">
        <v>3</v>
      </c>
      <c r="H13">
        <v>4.5331327651910662</v>
      </c>
      <c r="I13">
        <v>1.5110442550636887</v>
      </c>
      <c r="J13">
        <v>13.918747318334738</v>
      </c>
      <c r="K13">
        <v>5.6529526540945639E-8</v>
      </c>
    </row>
    <row r="14" spans="1:13" x14ac:dyDescent="0.2">
      <c r="A14">
        <v>3</v>
      </c>
      <c r="B14">
        <v>3.5</v>
      </c>
      <c r="C14">
        <v>23</v>
      </c>
      <c r="D14">
        <v>0</v>
      </c>
      <c r="F14" t="s">
        <v>24</v>
      </c>
      <c r="G14">
        <v>137</v>
      </c>
      <c r="H14">
        <v>14.872966525589081</v>
      </c>
      <c r="I14">
        <v>0.10856179945685461</v>
      </c>
    </row>
    <row r="15" spans="1:13" ht="13.5" thickBot="1" x14ac:dyDescent="0.25">
      <c r="A15">
        <v>2.9</v>
      </c>
      <c r="B15">
        <v>3.8</v>
      </c>
      <c r="C15">
        <v>29</v>
      </c>
      <c r="D15">
        <v>3</v>
      </c>
      <c r="F15" s="2" t="s">
        <v>25</v>
      </c>
      <c r="G15" s="2">
        <v>140</v>
      </c>
      <c r="H15" s="2">
        <v>19.406099290780148</v>
      </c>
      <c r="I15" s="2"/>
      <c r="J15" s="2"/>
      <c r="K15" s="2"/>
    </row>
    <row r="16" spans="1:13" ht="13.5" thickBot="1" x14ac:dyDescent="0.25">
      <c r="A16">
        <v>3.3</v>
      </c>
      <c r="B16">
        <v>3.7</v>
      </c>
      <c r="C16">
        <v>25</v>
      </c>
      <c r="D16">
        <v>1</v>
      </c>
    </row>
    <row r="17" spans="1:14" x14ac:dyDescent="0.2">
      <c r="A17">
        <v>2.6</v>
      </c>
      <c r="B17">
        <v>3</v>
      </c>
      <c r="C17">
        <v>21</v>
      </c>
      <c r="D17">
        <v>3</v>
      </c>
      <c r="F17" s="3"/>
      <c r="G17" s="3" t="s">
        <v>32</v>
      </c>
      <c r="H17" s="3" t="s">
        <v>20</v>
      </c>
      <c r="I17" s="3" t="s">
        <v>33</v>
      </c>
      <c r="J17" s="3" t="s">
        <v>34</v>
      </c>
      <c r="K17" s="3" t="s">
        <v>35</v>
      </c>
      <c r="L17" s="3" t="s">
        <v>36</v>
      </c>
      <c r="M17" s="3" t="s">
        <v>37</v>
      </c>
      <c r="N17" s="3" t="s">
        <v>38</v>
      </c>
    </row>
    <row r="18" spans="1:14" x14ac:dyDescent="0.2">
      <c r="A18">
        <v>2.5</v>
      </c>
      <c r="B18">
        <v>3.5</v>
      </c>
      <c r="C18">
        <v>29</v>
      </c>
      <c r="D18">
        <v>4</v>
      </c>
      <c r="F18" t="s">
        <v>26</v>
      </c>
      <c r="G18">
        <v>1.3895539247682793</v>
      </c>
      <c r="H18">
        <v>0.3315535369067662</v>
      </c>
      <c r="I18">
        <v>4.1910393649609166</v>
      </c>
      <c r="J18">
        <v>4.9502636509314909E-5</v>
      </c>
      <c r="K18">
        <v>0.73392961233766951</v>
      </c>
      <c r="L18">
        <v>2.0451782371988889</v>
      </c>
      <c r="M18">
        <v>0.73392961233766951</v>
      </c>
      <c r="N18">
        <v>2.0451782371988889</v>
      </c>
    </row>
    <row r="19" spans="1:14" x14ac:dyDescent="0.2">
      <c r="A19">
        <v>2.5</v>
      </c>
      <c r="B19">
        <v>3</v>
      </c>
      <c r="C19">
        <v>23</v>
      </c>
      <c r="D19">
        <v>5</v>
      </c>
      <c r="F19" t="s">
        <v>1</v>
      </c>
      <c r="G19">
        <v>0.4118161300798584</v>
      </c>
      <c r="H19">
        <v>9.3674214895303767E-2</v>
      </c>
      <c r="I19">
        <v>4.3962592111407623</v>
      </c>
      <c r="J19">
        <v>2.1920531739710196E-5</v>
      </c>
      <c r="K19">
        <v>0.2265818137574214</v>
      </c>
      <c r="L19">
        <v>0.59705044640229543</v>
      </c>
      <c r="M19">
        <v>0.2265818137574214</v>
      </c>
      <c r="N19">
        <v>0.59705044640229543</v>
      </c>
    </row>
    <row r="20" spans="1:14" x14ac:dyDescent="0.2">
      <c r="A20">
        <v>2.4</v>
      </c>
      <c r="B20">
        <v>3</v>
      </c>
      <c r="C20">
        <v>21</v>
      </c>
      <c r="D20">
        <v>2</v>
      </c>
      <c r="F20" t="s">
        <v>2</v>
      </c>
      <c r="G20">
        <v>1.4720234220218242E-2</v>
      </c>
      <c r="H20">
        <v>1.0564871294891334E-2</v>
      </c>
      <c r="I20">
        <v>1.3933188402717449</v>
      </c>
      <c r="J20">
        <v>0.16577984989862102</v>
      </c>
      <c r="K20">
        <v>-6.1710720323185642E-3</v>
      </c>
      <c r="L20">
        <v>3.5611540472755047E-2</v>
      </c>
      <c r="M20">
        <v>-6.1710720323185642E-3</v>
      </c>
      <c r="N20">
        <v>3.5611540472755047E-2</v>
      </c>
    </row>
    <row r="21" spans="1:14" ht="13.5" thickBot="1" x14ac:dyDescent="0.25">
      <c r="A21">
        <v>3.6</v>
      </c>
      <c r="B21">
        <v>3.5</v>
      </c>
      <c r="C21">
        <v>29</v>
      </c>
      <c r="D21">
        <v>1</v>
      </c>
      <c r="F21" s="2" t="s">
        <v>3</v>
      </c>
      <c r="G21" s="2">
        <v>-8.3113138357159139E-2</v>
      </c>
      <c r="H21" s="2">
        <v>2.5998531604785421E-2</v>
      </c>
      <c r="I21" s="2">
        <v>-3.1968397146653049</v>
      </c>
      <c r="J21" s="2">
        <v>1.7254306859068153E-3</v>
      </c>
      <c r="K21" s="2">
        <v>-0.13452344622664236</v>
      </c>
      <c r="L21" s="2">
        <v>-3.1702830487675908E-2</v>
      </c>
      <c r="M21" s="2">
        <v>-0.13452344622664236</v>
      </c>
      <c r="N21" s="2">
        <v>-3.1702830487675908E-2</v>
      </c>
    </row>
    <row r="22" spans="1:14" x14ac:dyDescent="0.2">
      <c r="A22">
        <v>2.6</v>
      </c>
      <c r="B22">
        <v>3.5</v>
      </c>
      <c r="C22">
        <v>25</v>
      </c>
      <c r="D22">
        <v>3</v>
      </c>
    </row>
    <row r="23" spans="1:14" x14ac:dyDescent="0.2">
      <c r="A23">
        <v>2.7</v>
      </c>
      <c r="B23">
        <v>3</v>
      </c>
      <c r="C23">
        <v>23</v>
      </c>
      <c r="D23">
        <v>1</v>
      </c>
    </row>
    <row r="24" spans="1:14" x14ac:dyDescent="0.2">
      <c r="A24">
        <v>2.9</v>
      </c>
      <c r="B24">
        <v>3.6</v>
      </c>
      <c r="C24">
        <v>27</v>
      </c>
      <c r="D24">
        <v>1</v>
      </c>
    </row>
    <row r="25" spans="1:14" x14ac:dyDescent="0.2">
      <c r="A25">
        <v>3</v>
      </c>
      <c r="B25">
        <v>4</v>
      </c>
      <c r="C25">
        <v>25</v>
      </c>
      <c r="D25">
        <v>0</v>
      </c>
      <c r="F25" t="s">
        <v>39</v>
      </c>
      <c r="K25" t="s">
        <v>44</v>
      </c>
    </row>
    <row r="26" spans="1:14" ht="13.5" thickBot="1" x14ac:dyDescent="0.25">
      <c r="A26">
        <v>3.3</v>
      </c>
      <c r="B26">
        <v>3.6</v>
      </c>
      <c r="C26">
        <v>33</v>
      </c>
      <c r="D26">
        <v>2</v>
      </c>
      <c r="J26" s="2"/>
    </row>
    <row r="27" spans="1:14" x14ac:dyDescent="0.2">
      <c r="A27">
        <v>3.1</v>
      </c>
      <c r="B27">
        <v>3.3</v>
      </c>
      <c r="C27">
        <v>24</v>
      </c>
      <c r="D27">
        <v>1</v>
      </c>
      <c r="F27" s="3" t="s">
        <v>40</v>
      </c>
      <c r="G27" s="3" t="s">
        <v>41</v>
      </c>
      <c r="H27" s="3" t="s">
        <v>42</v>
      </c>
      <c r="I27" s="3" t="s">
        <v>43</v>
      </c>
      <c r="J27" s="8" t="s">
        <v>58</v>
      </c>
      <c r="K27" s="3" t="s">
        <v>45</v>
      </c>
      <c r="L27" s="3" t="s">
        <v>0</v>
      </c>
    </row>
    <row r="28" spans="1:14" x14ac:dyDescent="0.2">
      <c r="A28">
        <v>3</v>
      </c>
      <c r="B28">
        <v>3.6</v>
      </c>
      <c r="C28">
        <v>27</v>
      </c>
      <c r="D28">
        <v>2</v>
      </c>
      <c r="F28">
        <v>1</v>
      </c>
      <c r="G28">
        <v>2.7679009569181199</v>
      </c>
      <c r="H28">
        <v>0.23209904308188012</v>
      </c>
      <c r="I28">
        <v>0.71209603486457329</v>
      </c>
      <c r="J28">
        <f>H28^2</f>
        <v>5.3869965799524445E-2</v>
      </c>
      <c r="K28">
        <v>0.3546099290780142</v>
      </c>
      <c r="L28">
        <v>2.2000000000000002</v>
      </c>
    </row>
    <row r="29" spans="1:14" x14ac:dyDescent="0.2">
      <c r="A29">
        <v>3.2</v>
      </c>
      <c r="B29">
        <v>3.1</v>
      </c>
      <c r="C29">
        <v>20</v>
      </c>
      <c r="D29">
        <v>1</v>
      </c>
      <c r="F29">
        <v>2</v>
      </c>
      <c r="G29">
        <v>3.060651162309064</v>
      </c>
      <c r="H29">
        <v>0.33934883769093593</v>
      </c>
      <c r="I29">
        <v>1.0411458769796307</v>
      </c>
      <c r="J29">
        <f t="shared" ref="J29:J92" si="0">H29^2</f>
        <v>0.11515763364218919</v>
      </c>
      <c r="K29">
        <v>1.0638297872340425</v>
      </c>
      <c r="L29">
        <v>2.2999999999999998</v>
      </c>
    </row>
    <row r="30" spans="1:14" x14ac:dyDescent="0.2">
      <c r="A30">
        <v>3</v>
      </c>
      <c r="B30">
        <v>3.4</v>
      </c>
      <c r="C30">
        <v>21</v>
      </c>
      <c r="D30">
        <v>0</v>
      </c>
      <c r="F30">
        <v>3</v>
      </c>
      <c r="G30">
        <v>3.2548180827814437</v>
      </c>
      <c r="H30">
        <v>-0.25481808278144369</v>
      </c>
      <c r="I30">
        <v>-0.78179963153249543</v>
      </c>
      <c r="J30">
        <f t="shared" si="0"/>
        <v>6.4932255312410689E-2</v>
      </c>
      <c r="K30">
        <v>1.773049645390071</v>
      </c>
      <c r="L30">
        <v>2.4</v>
      </c>
    </row>
    <row r="31" spans="1:14" x14ac:dyDescent="0.2">
      <c r="A31">
        <v>3.4</v>
      </c>
      <c r="B31">
        <v>3.7</v>
      </c>
      <c r="C31">
        <v>24</v>
      </c>
      <c r="D31">
        <v>0.5</v>
      </c>
      <c r="F31">
        <v>4</v>
      </c>
      <c r="G31">
        <v>3.2283567039936765</v>
      </c>
      <c r="H31">
        <v>0.27164329600632353</v>
      </c>
      <c r="I31">
        <v>0.83342055794433412</v>
      </c>
      <c r="J31">
        <f t="shared" si="0"/>
        <v>7.3790080265179109E-2</v>
      </c>
      <c r="K31">
        <v>2.4822695035460991</v>
      </c>
      <c r="L31">
        <v>2.4</v>
      </c>
    </row>
    <row r="32" spans="1:14" x14ac:dyDescent="0.2">
      <c r="A32">
        <v>2.9</v>
      </c>
      <c r="B32">
        <v>3.7</v>
      </c>
      <c r="C32">
        <v>20</v>
      </c>
      <c r="D32">
        <v>1</v>
      </c>
      <c r="F32">
        <v>5</v>
      </c>
      <c r="G32">
        <v>3.4078033902458378</v>
      </c>
      <c r="H32">
        <v>0.19219660975416231</v>
      </c>
      <c r="I32">
        <v>0.58967258935259925</v>
      </c>
      <c r="J32">
        <f t="shared" si="0"/>
        <v>3.6939536800993759E-2</v>
      </c>
      <c r="K32">
        <v>3.1914893617021276</v>
      </c>
      <c r="L32">
        <v>2.5</v>
      </c>
    </row>
    <row r="33" spans="1:12" x14ac:dyDescent="0.2">
      <c r="A33">
        <v>3.5</v>
      </c>
      <c r="B33">
        <v>3.3</v>
      </c>
      <c r="C33">
        <v>23</v>
      </c>
      <c r="D33">
        <v>1</v>
      </c>
      <c r="F33">
        <v>6</v>
      </c>
      <c r="G33">
        <v>3.1577346225452541</v>
      </c>
      <c r="H33">
        <v>-0.15773462254525406</v>
      </c>
      <c r="I33">
        <v>-0.48394081157719554</v>
      </c>
      <c r="J33">
        <f t="shared" si="0"/>
        <v>2.4880211149493767E-2</v>
      </c>
      <c r="K33">
        <v>3.9007092198581561</v>
      </c>
      <c r="L33">
        <v>2.5</v>
      </c>
    </row>
    <row r="34" spans="1:12" x14ac:dyDescent="0.2">
      <c r="A34">
        <v>3.7</v>
      </c>
      <c r="B34">
        <v>3.3</v>
      </c>
      <c r="C34">
        <v>22</v>
      </c>
      <c r="D34">
        <v>0</v>
      </c>
      <c r="F34">
        <v>7</v>
      </c>
      <c r="G34">
        <v>3.1989162355532397</v>
      </c>
      <c r="H34">
        <v>-0.4989162355532395</v>
      </c>
      <c r="I34">
        <v>-1.5307097709217465</v>
      </c>
      <c r="J34">
        <f t="shared" si="0"/>
        <v>0.24891741009861557</v>
      </c>
      <c r="K34">
        <v>4.6099290780141846</v>
      </c>
      <c r="L34">
        <v>2.5</v>
      </c>
    </row>
    <row r="35" spans="1:12" x14ac:dyDescent="0.2">
      <c r="A35">
        <v>3.5</v>
      </c>
      <c r="B35">
        <v>3.5</v>
      </c>
      <c r="C35">
        <v>24</v>
      </c>
      <c r="D35">
        <v>0</v>
      </c>
      <c r="F35">
        <v>8</v>
      </c>
      <c r="G35">
        <v>2.6995080527811783</v>
      </c>
      <c r="H35">
        <v>4.9194721882184211E-4</v>
      </c>
      <c r="I35">
        <v>1.5093283420479437E-3</v>
      </c>
      <c r="J35">
        <f t="shared" si="0"/>
        <v>2.4201206610654543E-7</v>
      </c>
      <c r="K35">
        <v>5.3191489361702136</v>
      </c>
      <c r="L35">
        <v>2.5</v>
      </c>
    </row>
    <row r="36" spans="1:12" x14ac:dyDescent="0.2">
      <c r="A36">
        <v>2.8</v>
      </c>
      <c r="B36">
        <v>3.2</v>
      </c>
      <c r="C36">
        <v>28</v>
      </c>
      <c r="D36">
        <v>1</v>
      </c>
      <c r="F36">
        <v>9</v>
      </c>
      <c r="G36">
        <v>2.7679009569181199</v>
      </c>
      <c r="H36">
        <v>-6.7900956918119704E-2</v>
      </c>
      <c r="I36">
        <v>-0.2083248665865701</v>
      </c>
      <c r="J36">
        <f t="shared" si="0"/>
        <v>4.6105399503963479E-3</v>
      </c>
      <c r="K36">
        <v>6.0283687943262416</v>
      </c>
      <c r="L36">
        <v>2.5</v>
      </c>
    </row>
    <row r="37" spans="1:12" x14ac:dyDescent="0.2">
      <c r="A37">
        <v>2.5</v>
      </c>
      <c r="B37">
        <v>3.3</v>
      </c>
      <c r="C37">
        <v>25</v>
      </c>
      <c r="D37">
        <v>1</v>
      </c>
      <c r="F37">
        <v>10</v>
      </c>
      <c r="G37">
        <v>3.3927081998550257</v>
      </c>
      <c r="H37">
        <v>0.40729180014497413</v>
      </c>
      <c r="I37">
        <v>1.2495996194769874</v>
      </c>
      <c r="J37">
        <f t="shared" si="0"/>
        <v>0.16588661046533354</v>
      </c>
      <c r="K37">
        <v>6.7375886524822697</v>
      </c>
      <c r="L37">
        <v>2.5</v>
      </c>
    </row>
    <row r="38" spans="1:12" x14ac:dyDescent="0.2">
      <c r="A38">
        <v>3.1</v>
      </c>
      <c r="B38">
        <v>3.4</v>
      </c>
      <c r="C38">
        <v>23</v>
      </c>
      <c r="D38">
        <v>0.5</v>
      </c>
      <c r="F38">
        <v>11</v>
      </c>
      <c r="G38">
        <v>2.7384604884776831</v>
      </c>
      <c r="H38">
        <v>6.1539511522316737E-2</v>
      </c>
      <c r="I38">
        <v>0.18880750890077944</v>
      </c>
      <c r="J38">
        <f t="shared" si="0"/>
        <v>3.7871114784053545E-3</v>
      </c>
      <c r="K38">
        <v>7.4468085106382986</v>
      </c>
      <c r="L38">
        <v>2.5</v>
      </c>
    </row>
    <row r="39" spans="1:12" x14ac:dyDescent="0.2">
      <c r="A39">
        <v>3.5</v>
      </c>
      <c r="B39">
        <v>3.5</v>
      </c>
      <c r="C39">
        <v>24</v>
      </c>
      <c r="D39">
        <v>1</v>
      </c>
      <c r="F39">
        <v>12</v>
      </c>
      <c r="G39">
        <v>2.9069159425034825</v>
      </c>
      <c r="H39">
        <v>-6.9159425034825972E-3</v>
      </c>
      <c r="I39">
        <v>-2.1218593444799112E-2</v>
      </c>
      <c r="J39">
        <f t="shared" si="0"/>
        <v>4.7830260711477134E-5</v>
      </c>
      <c r="K39">
        <v>8.1560283687943258</v>
      </c>
      <c r="L39">
        <v>2.6</v>
      </c>
    </row>
    <row r="40" spans="1:12" x14ac:dyDescent="0.2">
      <c r="A40">
        <v>3.4</v>
      </c>
      <c r="B40">
        <v>3.4</v>
      </c>
      <c r="C40">
        <v>26</v>
      </c>
      <c r="D40">
        <v>0.5</v>
      </c>
      <c r="F40">
        <v>13</v>
      </c>
      <c r="G40">
        <v>3.1694757671128033</v>
      </c>
      <c r="H40">
        <v>-0.16947576711280332</v>
      </c>
      <c r="I40">
        <v>-0.51996346113363523</v>
      </c>
      <c r="J40">
        <f t="shared" si="0"/>
        <v>2.8722035638473149E-2</v>
      </c>
      <c r="K40">
        <v>8.8652482269503547</v>
      </c>
      <c r="L40">
        <v>2.6</v>
      </c>
    </row>
    <row r="41" spans="1:12" x14ac:dyDescent="0.2">
      <c r="A41">
        <v>3.5</v>
      </c>
      <c r="B41">
        <v>3.7</v>
      </c>
      <c r="C41">
        <v>23</v>
      </c>
      <c r="D41">
        <v>0</v>
      </c>
      <c r="F41">
        <v>14</v>
      </c>
      <c r="G41">
        <v>3.132002596386593</v>
      </c>
      <c r="H41">
        <v>-0.23200259638659304</v>
      </c>
      <c r="I41">
        <v>-0.71180012968384621</v>
      </c>
      <c r="J41">
        <f t="shared" si="0"/>
        <v>5.3825204730120396E-2</v>
      </c>
      <c r="K41">
        <v>9.5744680851063837</v>
      </c>
      <c r="L41">
        <v>2.6</v>
      </c>
    </row>
    <row r="42" spans="1:12" x14ac:dyDescent="0.2">
      <c r="A42">
        <v>2.6</v>
      </c>
      <c r="B42">
        <v>2.5</v>
      </c>
      <c r="C42">
        <v>26</v>
      </c>
      <c r="D42">
        <v>1</v>
      </c>
      <c r="F42">
        <v>15</v>
      </c>
      <c r="G42">
        <v>3.1981663232120523</v>
      </c>
      <c r="H42">
        <v>0.10183367678794752</v>
      </c>
      <c r="I42">
        <v>0.31243281529082362</v>
      </c>
      <c r="J42">
        <f t="shared" si="0"/>
        <v>1.0370097728152162E-2</v>
      </c>
      <c r="K42">
        <v>10.283687943262413</v>
      </c>
      <c r="L42">
        <v>2.6</v>
      </c>
    </row>
    <row r="43" spans="1:12" x14ac:dyDescent="0.2">
      <c r="A43">
        <v>2.8</v>
      </c>
      <c r="B43">
        <v>3.7</v>
      </c>
      <c r="C43">
        <v>23</v>
      </c>
      <c r="D43">
        <v>0</v>
      </c>
      <c r="F43">
        <v>16</v>
      </c>
      <c r="G43">
        <v>2.6847878185609604</v>
      </c>
      <c r="H43">
        <v>-8.4787818560960293E-2</v>
      </c>
      <c r="I43">
        <v>-0.26013493463985038</v>
      </c>
      <c r="J43">
        <f t="shared" si="0"/>
        <v>7.1889741763263224E-3</v>
      </c>
      <c r="K43">
        <v>10.99290780141844</v>
      </c>
      <c r="L43">
        <v>2.6</v>
      </c>
    </row>
    <row r="44" spans="1:12" x14ac:dyDescent="0.2">
      <c r="A44">
        <v>2.6</v>
      </c>
      <c r="B44">
        <v>3</v>
      </c>
      <c r="C44">
        <v>23</v>
      </c>
      <c r="D44">
        <v>2</v>
      </c>
      <c r="F44">
        <v>17</v>
      </c>
      <c r="G44">
        <v>2.9253446190054762</v>
      </c>
      <c r="H44">
        <v>-0.42534461900547615</v>
      </c>
      <c r="I44">
        <v>-1.3049869255080457</v>
      </c>
      <c r="J44">
        <f t="shared" si="0"/>
        <v>0.18091804491691366</v>
      </c>
      <c r="K44">
        <v>11.702127659574469</v>
      </c>
      <c r="L44">
        <v>2.6</v>
      </c>
    </row>
    <row r="45" spans="1:12" x14ac:dyDescent="0.2">
      <c r="A45">
        <v>3.5</v>
      </c>
      <c r="B45">
        <v>3</v>
      </c>
      <c r="C45">
        <v>19</v>
      </c>
      <c r="D45">
        <v>1</v>
      </c>
      <c r="F45">
        <v>18</v>
      </c>
      <c r="G45">
        <v>2.5480020102870786</v>
      </c>
      <c r="H45">
        <v>-4.8002010287078622E-2</v>
      </c>
      <c r="I45">
        <v>-0.14727351193299998</v>
      </c>
      <c r="J45">
        <f t="shared" si="0"/>
        <v>2.3041929916008019E-3</v>
      </c>
      <c r="K45">
        <v>12.411347517730498</v>
      </c>
      <c r="L45">
        <v>2.6</v>
      </c>
    </row>
    <row r="46" spans="1:12" x14ac:dyDescent="0.2">
      <c r="A46">
        <v>4</v>
      </c>
      <c r="B46">
        <v>4</v>
      </c>
      <c r="C46">
        <v>26</v>
      </c>
      <c r="D46">
        <v>0</v>
      </c>
      <c r="F46">
        <v>19</v>
      </c>
      <c r="G46">
        <v>2.7679009569181199</v>
      </c>
      <c r="H46">
        <v>-0.36790095691811997</v>
      </c>
      <c r="I46">
        <v>-1.1287457680377149</v>
      </c>
      <c r="J46">
        <f t="shared" si="0"/>
        <v>0.13535111410126838</v>
      </c>
      <c r="K46">
        <v>13.120567375886525</v>
      </c>
      <c r="L46">
        <v>2.7</v>
      </c>
    </row>
    <row r="47" spans="1:12" x14ac:dyDescent="0.2">
      <c r="A47">
        <v>3.8</v>
      </c>
      <c r="B47">
        <v>3.8</v>
      </c>
      <c r="C47">
        <v>26</v>
      </c>
      <c r="D47">
        <v>1</v>
      </c>
      <c r="F47">
        <v>20</v>
      </c>
      <c r="G47">
        <v>3.1746840340769538</v>
      </c>
      <c r="H47">
        <v>0.42531596592304632</v>
      </c>
      <c r="I47">
        <v>1.3048990158548477</v>
      </c>
      <c r="J47">
        <f t="shared" si="0"/>
        <v>0.18089367086905389</v>
      </c>
      <c r="K47">
        <v>13.829787234042554</v>
      </c>
      <c r="L47">
        <v>2.7</v>
      </c>
    </row>
    <row r="48" spans="1:12" x14ac:dyDescent="0.2">
      <c r="A48">
        <v>2.8</v>
      </c>
      <c r="B48">
        <v>3</v>
      </c>
      <c r="C48">
        <v>21</v>
      </c>
      <c r="D48">
        <v>4</v>
      </c>
      <c r="F48">
        <v>21</v>
      </c>
      <c r="G48">
        <v>2.9495768204817621</v>
      </c>
      <c r="H48">
        <v>-0.34957682048176197</v>
      </c>
      <c r="I48">
        <v>-1.0725260407808268</v>
      </c>
      <c r="J48">
        <f t="shared" si="0"/>
        <v>0.12220395341813804</v>
      </c>
      <c r="K48">
        <v>14.539007092198583</v>
      </c>
      <c r="L48">
        <v>2.7</v>
      </c>
    </row>
    <row r="49" spans="1:14" x14ac:dyDescent="0.2">
      <c r="A49">
        <v>3.5</v>
      </c>
      <c r="B49">
        <v>3.7</v>
      </c>
      <c r="C49">
        <v>24</v>
      </c>
      <c r="D49">
        <v>1</v>
      </c>
      <c r="F49">
        <v>22</v>
      </c>
      <c r="G49">
        <v>2.8804545637157153</v>
      </c>
      <c r="H49">
        <v>-0.18045456371571511</v>
      </c>
      <c r="I49">
        <v>-0.55364717402063801</v>
      </c>
      <c r="J49">
        <f t="shared" si="0"/>
        <v>3.2563849565829084E-2</v>
      </c>
      <c r="K49">
        <v>15.24822695035461</v>
      </c>
      <c r="L49">
        <v>2.7</v>
      </c>
    </row>
    <row r="50" spans="1:14" x14ac:dyDescent="0.2">
      <c r="A50">
        <v>3</v>
      </c>
      <c r="B50">
        <v>3.4</v>
      </c>
      <c r="C50">
        <v>24</v>
      </c>
      <c r="D50">
        <v>2</v>
      </c>
      <c r="F50">
        <v>23</v>
      </c>
      <c r="G50">
        <v>3.186425178644503</v>
      </c>
      <c r="H50">
        <v>-0.28642517864450312</v>
      </c>
      <c r="I50">
        <v>-0.87877240375426169</v>
      </c>
      <c r="J50">
        <f t="shared" si="0"/>
        <v>8.2039382961535526E-2</v>
      </c>
      <c r="K50">
        <v>15.957446808510639</v>
      </c>
      <c r="L50">
        <v>2.7</v>
      </c>
    </row>
    <row r="51" spans="1:14" x14ac:dyDescent="0.2">
      <c r="A51">
        <v>2.6</v>
      </c>
      <c r="B51">
        <v>2.4</v>
      </c>
      <c r="C51">
        <v>24</v>
      </c>
      <c r="D51">
        <v>1</v>
      </c>
      <c r="F51">
        <v>24</v>
      </c>
      <c r="G51">
        <v>3.4048243005931687</v>
      </c>
      <c r="H51">
        <v>-0.40482430059316865</v>
      </c>
      <c r="I51">
        <v>-1.2420291589376438</v>
      </c>
      <c r="J51">
        <f t="shared" si="0"/>
        <v>0.16388271435074817</v>
      </c>
      <c r="K51">
        <v>16.666666666666664</v>
      </c>
      <c r="L51">
        <v>2.7</v>
      </c>
    </row>
    <row r="52" spans="1:14" x14ac:dyDescent="0.2">
      <c r="A52">
        <v>3</v>
      </c>
      <c r="B52">
        <v>3.8</v>
      </c>
      <c r="C52">
        <v>21</v>
      </c>
      <c r="D52">
        <v>1</v>
      </c>
      <c r="F52">
        <v>25</v>
      </c>
      <c r="G52">
        <v>3.191633445608653</v>
      </c>
      <c r="H52">
        <v>0.10836655439134679</v>
      </c>
      <c r="I52">
        <v>0.33247613893345945</v>
      </c>
      <c r="J52">
        <f t="shared" si="0"/>
        <v>1.1743310110652723E-2</v>
      </c>
      <c r="K52">
        <v>17.375886524822693</v>
      </c>
      <c r="L52">
        <v>2.7</v>
      </c>
    </row>
    <row r="53" spans="1:14" x14ac:dyDescent="0.2">
      <c r="A53">
        <v>3.7</v>
      </c>
      <c r="B53">
        <v>4</v>
      </c>
      <c r="C53">
        <v>25</v>
      </c>
      <c r="D53">
        <v>1</v>
      </c>
      <c r="F53">
        <v>26</v>
      </c>
      <c r="G53">
        <v>3.0187196369598905</v>
      </c>
      <c r="H53">
        <v>8.1280363040109549E-2</v>
      </c>
      <c r="I53">
        <v>0.24937381673217957</v>
      </c>
      <c r="J53">
        <f t="shared" si="0"/>
        <v>6.6064974159320061E-3</v>
      </c>
      <c r="K53">
        <v>18.085106382978722</v>
      </c>
      <c r="L53">
        <v>2.7</v>
      </c>
    </row>
    <row r="54" spans="1:14" x14ac:dyDescent="0.2">
      <c r="A54">
        <v>3</v>
      </c>
      <c r="B54">
        <v>3.5</v>
      </c>
      <c r="C54">
        <v>21</v>
      </c>
      <c r="D54">
        <v>0</v>
      </c>
      <c r="F54">
        <v>27</v>
      </c>
      <c r="G54">
        <v>3.103312040287344</v>
      </c>
      <c r="H54">
        <v>-0.10331204028734398</v>
      </c>
      <c r="I54">
        <v>-0.31696853750678011</v>
      </c>
      <c r="J54">
        <f t="shared" si="0"/>
        <v>1.0673377668333785E-2</v>
      </c>
      <c r="K54">
        <v>18.794326241134751</v>
      </c>
      <c r="L54">
        <v>2.7</v>
      </c>
      <c r="N54" s="5"/>
    </row>
    <row r="55" spans="1:14" x14ac:dyDescent="0.2">
      <c r="A55">
        <v>2.9</v>
      </c>
      <c r="B55">
        <v>3.4</v>
      </c>
      <c r="C55">
        <v>27</v>
      </c>
      <c r="D55">
        <v>1</v>
      </c>
      <c r="F55">
        <v>28</v>
      </c>
      <c r="G55">
        <v>2.8774754740630462</v>
      </c>
      <c r="H55">
        <v>0.32252452593695402</v>
      </c>
      <c r="I55">
        <v>0.9895277163433136</v>
      </c>
      <c r="J55">
        <f t="shared" si="0"/>
        <v>0.10402206983085693</v>
      </c>
      <c r="K55">
        <v>19.50354609929078</v>
      </c>
      <c r="L55">
        <v>2.7</v>
      </c>
    </row>
    <row r="56" spans="1:14" x14ac:dyDescent="0.2">
      <c r="A56">
        <v>2.6</v>
      </c>
      <c r="B56">
        <v>3.6</v>
      </c>
      <c r="C56">
        <v>19</v>
      </c>
      <c r="D56">
        <v>1</v>
      </c>
      <c r="F56">
        <v>29</v>
      </c>
      <c r="G56">
        <v>3.0988536856643814</v>
      </c>
      <c r="H56">
        <v>-9.8853685664381352E-2</v>
      </c>
      <c r="I56">
        <v>-0.3032899949032597</v>
      </c>
      <c r="J56">
        <f t="shared" si="0"/>
        <v>9.7720511694323157E-3</v>
      </c>
      <c r="K56">
        <v>20.212765957446809</v>
      </c>
      <c r="L56">
        <v>2.8</v>
      </c>
    </row>
    <row r="57" spans="1:14" x14ac:dyDescent="0.2">
      <c r="A57">
        <v>3</v>
      </c>
      <c r="B57">
        <v>3.2</v>
      </c>
      <c r="C57">
        <v>27</v>
      </c>
      <c r="D57">
        <v>2</v>
      </c>
      <c r="F57">
        <v>30</v>
      </c>
      <c r="G57">
        <v>3.2250026581704132</v>
      </c>
      <c r="H57">
        <v>0.17499734182958671</v>
      </c>
      <c r="I57">
        <v>0.53690403706114054</v>
      </c>
      <c r="J57">
        <f t="shared" si="0"/>
        <v>3.0624069647421218E-2</v>
      </c>
      <c r="K57">
        <v>20.921985815602834</v>
      </c>
      <c r="L57">
        <v>2.8</v>
      </c>
    </row>
    <row r="58" spans="1:14" x14ac:dyDescent="0.2">
      <c r="A58">
        <v>3.3</v>
      </c>
      <c r="B58">
        <v>3.8</v>
      </c>
      <c r="C58">
        <v>28</v>
      </c>
      <c r="D58">
        <v>0.5</v>
      </c>
      <c r="F58">
        <v>31</v>
      </c>
      <c r="G58">
        <v>3.1245651521109612</v>
      </c>
      <c r="H58">
        <v>-0.22456515211096129</v>
      </c>
      <c r="I58">
        <v>-0.68898153246828076</v>
      </c>
      <c r="J58">
        <f t="shared" si="0"/>
        <v>5.0429507542619177E-2</v>
      </c>
      <c r="K58">
        <v>21.631205673758863</v>
      </c>
      <c r="L58">
        <v>2.8</v>
      </c>
    </row>
    <row r="59" spans="1:14" x14ac:dyDescent="0.2">
      <c r="A59">
        <v>2.7</v>
      </c>
      <c r="B59">
        <v>3.3</v>
      </c>
      <c r="C59">
        <v>24</v>
      </c>
      <c r="D59">
        <v>2</v>
      </c>
      <c r="F59">
        <v>32</v>
      </c>
      <c r="G59">
        <v>3.0039994027396726</v>
      </c>
      <c r="H59">
        <v>0.49600059726032741</v>
      </c>
      <c r="I59">
        <v>1.5217643895021877</v>
      </c>
      <c r="J59">
        <f t="shared" si="0"/>
        <v>0.24601659248260152</v>
      </c>
      <c r="K59">
        <v>22.340425531914892</v>
      </c>
      <c r="L59">
        <v>2.8</v>
      </c>
    </row>
    <row r="60" spans="1:14" x14ac:dyDescent="0.2">
      <c r="A60">
        <v>3</v>
      </c>
      <c r="B60">
        <v>3.4</v>
      </c>
      <c r="C60">
        <v>27</v>
      </c>
      <c r="D60">
        <v>0</v>
      </c>
      <c r="F60">
        <v>33</v>
      </c>
      <c r="G60">
        <v>3.0723923068766132</v>
      </c>
      <c r="H60">
        <v>0.62760769312338693</v>
      </c>
      <c r="I60">
        <v>1.9255441288743356</v>
      </c>
      <c r="J60">
        <f t="shared" si="0"/>
        <v>0.39389141646765941</v>
      </c>
      <c r="K60">
        <v>23.049645390070921</v>
      </c>
      <c r="L60">
        <v>2.8</v>
      </c>
    </row>
    <row r="61" spans="1:14" x14ac:dyDescent="0.2">
      <c r="A61">
        <v>3.2</v>
      </c>
      <c r="B61">
        <v>3</v>
      </c>
      <c r="C61">
        <v>24</v>
      </c>
      <c r="D61">
        <v>0</v>
      </c>
      <c r="F61">
        <v>34</v>
      </c>
      <c r="G61">
        <v>3.1841960013330217</v>
      </c>
      <c r="H61">
        <v>0.31580399866697828</v>
      </c>
      <c r="I61">
        <v>0.96890867044978668</v>
      </c>
      <c r="J61">
        <f t="shared" si="0"/>
        <v>9.9732165574052817E-2</v>
      </c>
      <c r="K61">
        <v>23.75886524822695</v>
      </c>
      <c r="L61">
        <v>2.8</v>
      </c>
    </row>
    <row r="62" spans="1:14" x14ac:dyDescent="0.2">
      <c r="A62">
        <v>2.7</v>
      </c>
      <c r="B62">
        <v>3.6</v>
      </c>
      <c r="C62">
        <v>27</v>
      </c>
      <c r="D62">
        <v>1</v>
      </c>
      <c r="F62">
        <v>35</v>
      </c>
      <c r="G62">
        <v>3.0364189608327776</v>
      </c>
      <c r="H62">
        <v>-0.2364189608327778</v>
      </c>
      <c r="I62">
        <v>-0.7253498434994935</v>
      </c>
      <c r="J62">
        <f t="shared" si="0"/>
        <v>5.5893925041250528E-2</v>
      </c>
      <c r="K62">
        <v>24.468085106382979</v>
      </c>
      <c r="L62">
        <v>2.8</v>
      </c>
    </row>
    <row r="63" spans="1:14" x14ac:dyDescent="0.2">
      <c r="A63">
        <v>3.6</v>
      </c>
      <c r="B63">
        <v>3.9</v>
      </c>
      <c r="C63">
        <v>26</v>
      </c>
      <c r="D63">
        <v>1</v>
      </c>
      <c r="F63">
        <v>36</v>
      </c>
      <c r="G63">
        <v>3.0334398711801089</v>
      </c>
      <c r="H63">
        <v>-0.53343987118010894</v>
      </c>
      <c r="I63">
        <v>-1.6366306903385932</v>
      </c>
      <c r="J63">
        <f t="shared" si="0"/>
        <v>0.28455809616465122</v>
      </c>
      <c r="K63">
        <v>25.177304964539008</v>
      </c>
      <c r="L63">
        <v>2.8</v>
      </c>
    </row>
    <row r="64" spans="1:14" x14ac:dyDescent="0.2">
      <c r="A64">
        <v>2.4</v>
      </c>
      <c r="B64">
        <v>3</v>
      </c>
      <c r="C64">
        <v>19</v>
      </c>
      <c r="D64">
        <v>2</v>
      </c>
      <c r="F64">
        <v>37</v>
      </c>
      <c r="G64">
        <v>3.086737584926238</v>
      </c>
      <c r="H64">
        <v>1.3262415073762135E-2</v>
      </c>
      <c r="I64">
        <v>4.0690013458704613E-2</v>
      </c>
      <c r="J64">
        <f t="shared" si="0"/>
        <v>1.7589165358875309E-4</v>
      </c>
      <c r="K64">
        <v>25.886524822695034</v>
      </c>
      <c r="L64">
        <v>2.8</v>
      </c>
    </row>
    <row r="65" spans="1:16" x14ac:dyDescent="0.2">
      <c r="A65">
        <v>2.9</v>
      </c>
      <c r="B65">
        <v>3</v>
      </c>
      <c r="C65">
        <v>24</v>
      </c>
      <c r="D65">
        <v>1</v>
      </c>
      <c r="F65">
        <v>38</v>
      </c>
      <c r="G65">
        <v>3.1010828629758627</v>
      </c>
      <c r="H65">
        <v>0.39891713702413734</v>
      </c>
      <c r="I65">
        <v>1.2239055695468866</v>
      </c>
      <c r="J65">
        <f t="shared" si="0"/>
        <v>0.15913488221153435</v>
      </c>
      <c r="K65">
        <v>26.595744680851062</v>
      </c>
      <c r="L65">
        <v>2.8</v>
      </c>
    </row>
    <row r="66" spans="1:16" x14ac:dyDescent="0.2">
      <c r="A66">
        <v>3.3</v>
      </c>
      <c r="B66">
        <v>3.3</v>
      </c>
      <c r="C66">
        <v>26</v>
      </c>
      <c r="D66">
        <v>1</v>
      </c>
      <c r="F66">
        <v>39</v>
      </c>
      <c r="G66">
        <v>3.1308982875868927</v>
      </c>
      <c r="H66">
        <v>0.26910171241310721</v>
      </c>
      <c r="I66">
        <v>0.82562280240439545</v>
      </c>
      <c r="J66">
        <f t="shared" si="0"/>
        <v>7.2415731623666657E-2</v>
      </c>
      <c r="K66">
        <v>27.304964539007091</v>
      </c>
      <c r="L66">
        <v>2.8</v>
      </c>
    </row>
    <row r="67" spans="1:16" x14ac:dyDescent="0.2">
      <c r="A67">
        <v>3.5</v>
      </c>
      <c r="B67">
        <v>3.3</v>
      </c>
      <c r="C67">
        <v>28</v>
      </c>
      <c r="D67">
        <v>0.5</v>
      </c>
      <c r="F67">
        <v>40</v>
      </c>
      <c r="G67">
        <v>3.251838993128775</v>
      </c>
      <c r="H67">
        <v>0.248161006871225</v>
      </c>
      <c r="I67">
        <v>0.76137525883145474</v>
      </c>
      <c r="J67">
        <f t="shared" si="0"/>
        <v>6.1583885331340182E-2</v>
      </c>
      <c r="K67">
        <v>28.01418439716312</v>
      </c>
      <c r="L67">
        <v>2.8</v>
      </c>
    </row>
    <row r="68" spans="1:16" x14ac:dyDescent="0.2">
      <c r="A68">
        <v>3</v>
      </c>
      <c r="B68">
        <v>3.2</v>
      </c>
      <c r="C68">
        <v>22</v>
      </c>
      <c r="D68">
        <v>2</v>
      </c>
      <c r="F68">
        <v>41</v>
      </c>
      <c r="G68">
        <v>2.7187072013364406</v>
      </c>
      <c r="H68">
        <v>-0.11870720133644053</v>
      </c>
      <c r="I68">
        <v>-0.36420196420943007</v>
      </c>
      <c r="J68">
        <f t="shared" si="0"/>
        <v>1.4091399649130228E-2</v>
      </c>
      <c r="K68">
        <v>28.723404255319149</v>
      </c>
      <c r="L68">
        <v>2.8</v>
      </c>
    </row>
    <row r="69" spans="1:16" x14ac:dyDescent="0.2">
      <c r="A69">
        <v>3</v>
      </c>
      <c r="B69">
        <v>3.4</v>
      </c>
      <c r="C69">
        <v>27</v>
      </c>
      <c r="D69">
        <v>0</v>
      </c>
      <c r="F69">
        <v>42</v>
      </c>
      <c r="G69">
        <v>3.251838993128775</v>
      </c>
      <c r="H69">
        <v>-0.45183899312877518</v>
      </c>
      <c r="I69">
        <v>-1.386273511221215</v>
      </c>
      <c r="J69">
        <f t="shared" si="0"/>
        <v>0.20415847571162535</v>
      </c>
      <c r="K69">
        <v>29.432624113475178</v>
      </c>
      <c r="L69">
        <v>2.8</v>
      </c>
      <c r="N69" s="5" t="s">
        <v>55</v>
      </c>
    </row>
    <row r="70" spans="1:16" ht="13.5" thickBot="1" x14ac:dyDescent="0.25">
      <c r="A70">
        <v>2.8</v>
      </c>
      <c r="B70">
        <v>3.7</v>
      </c>
      <c r="C70">
        <v>26</v>
      </c>
      <c r="D70">
        <v>0</v>
      </c>
      <c r="F70">
        <v>43</v>
      </c>
      <c r="G70">
        <v>2.7973414253585562</v>
      </c>
      <c r="H70">
        <v>-0.19734142535855614</v>
      </c>
      <c r="I70">
        <v>-0.6054572420739196</v>
      </c>
      <c r="J70">
        <f t="shared" si="0"/>
        <v>3.8943638162546583E-2</v>
      </c>
      <c r="K70">
        <v>30.141843971631204</v>
      </c>
      <c r="L70">
        <v>2.8</v>
      </c>
    </row>
    <row r="71" spans="1:16" x14ac:dyDescent="0.2">
      <c r="A71">
        <v>2.9</v>
      </c>
      <c r="B71">
        <v>3.4</v>
      </c>
      <c r="C71">
        <v>26</v>
      </c>
      <c r="D71">
        <v>0</v>
      </c>
      <c r="F71">
        <v>44</v>
      </c>
      <c r="G71">
        <v>2.8215736268348421</v>
      </c>
      <c r="H71">
        <v>0.67842637316515786</v>
      </c>
      <c r="I71">
        <v>2.0814593798563492</v>
      </c>
      <c r="J71">
        <f t="shared" si="0"/>
        <v>0.46026234380603004</v>
      </c>
      <c r="K71">
        <v>30.851063829787233</v>
      </c>
      <c r="L71">
        <v>2.9</v>
      </c>
      <c r="O71" s="3" t="s">
        <v>52</v>
      </c>
      <c r="P71" s="3" t="s">
        <v>54</v>
      </c>
    </row>
    <row r="72" spans="1:16" x14ac:dyDescent="0.2">
      <c r="A72">
        <v>3.8</v>
      </c>
      <c r="B72">
        <v>3.9</v>
      </c>
      <c r="C72">
        <v>30</v>
      </c>
      <c r="D72">
        <v>2</v>
      </c>
      <c r="F72">
        <v>45</v>
      </c>
      <c r="G72">
        <v>3.419544534813387</v>
      </c>
      <c r="H72">
        <v>0.58045546518661295</v>
      </c>
      <c r="I72">
        <v>1.7808778083976846</v>
      </c>
      <c r="J72">
        <f t="shared" si="0"/>
        <v>0.33692854706500724</v>
      </c>
      <c r="K72">
        <v>31.560283687943262</v>
      </c>
      <c r="L72">
        <v>2.9</v>
      </c>
      <c r="O72">
        <v>-3</v>
      </c>
      <c r="P72">
        <v>0</v>
      </c>
    </row>
    <row r="73" spans="1:16" x14ac:dyDescent="0.2">
      <c r="A73">
        <v>2.5</v>
      </c>
      <c r="B73">
        <v>3.6</v>
      </c>
      <c r="C73">
        <v>24</v>
      </c>
      <c r="D73">
        <v>2</v>
      </c>
      <c r="F73">
        <v>46</v>
      </c>
      <c r="G73">
        <v>3.2540681704402568</v>
      </c>
      <c r="H73">
        <v>0.54593182955974306</v>
      </c>
      <c r="I73">
        <v>1.6749568889808366</v>
      </c>
      <c r="J73">
        <f t="shared" si="0"/>
        <v>0.29804156252644837</v>
      </c>
      <c r="K73">
        <v>32.269503546099294</v>
      </c>
      <c r="L73">
        <v>2.9</v>
      </c>
      <c r="O73">
        <v>-2</v>
      </c>
      <c r="P73">
        <v>2</v>
      </c>
    </row>
    <row r="74" spans="1:16" x14ac:dyDescent="0.2">
      <c r="A74">
        <v>3</v>
      </c>
      <c r="B74">
        <v>4</v>
      </c>
      <c r="C74">
        <v>26</v>
      </c>
      <c r="D74">
        <v>1</v>
      </c>
      <c r="F74">
        <v>47</v>
      </c>
      <c r="G74">
        <v>2.6016746802038013</v>
      </c>
      <c r="H74">
        <v>0.1983253197961985</v>
      </c>
      <c r="I74">
        <v>0.60847589875801145</v>
      </c>
      <c r="J74">
        <f t="shared" si="0"/>
        <v>3.9332932472264402E-2</v>
      </c>
      <c r="K74">
        <v>32.978723404255319</v>
      </c>
      <c r="L74">
        <v>2.9</v>
      </c>
      <c r="O74">
        <v>-1</v>
      </c>
      <c r="P74">
        <v>21</v>
      </c>
    </row>
    <row r="75" spans="1:16" x14ac:dyDescent="0.2">
      <c r="A75">
        <v>3.2</v>
      </c>
      <c r="B75">
        <v>3.6</v>
      </c>
      <c r="C75">
        <v>21</v>
      </c>
      <c r="D75">
        <v>1</v>
      </c>
      <c r="F75">
        <v>48</v>
      </c>
      <c r="G75">
        <v>3.1834460889918339</v>
      </c>
      <c r="H75">
        <v>0.3165539110081661</v>
      </c>
      <c r="I75">
        <v>0.9712094537600714</v>
      </c>
      <c r="J75">
        <f t="shared" si="0"/>
        <v>0.10020637857456595</v>
      </c>
      <c r="K75">
        <v>33.687943262411352</v>
      </c>
      <c r="L75">
        <v>2.9</v>
      </c>
      <c r="O75">
        <v>0</v>
      </c>
      <c r="P75">
        <v>51</v>
      </c>
    </row>
    <row r="76" spans="1:16" x14ac:dyDescent="0.2">
      <c r="A76">
        <v>2.2000000000000002</v>
      </c>
      <c r="B76">
        <v>3</v>
      </c>
      <c r="C76">
        <v>24</v>
      </c>
      <c r="D76">
        <v>0</v>
      </c>
      <c r="F76">
        <v>49</v>
      </c>
      <c r="G76">
        <v>2.976788111610718</v>
      </c>
      <c r="H76">
        <v>2.3211888389282009E-2</v>
      </c>
      <c r="I76">
        <v>7.1215690785487631E-2</v>
      </c>
      <c r="J76">
        <f t="shared" si="0"/>
        <v>5.3879176259648493E-4</v>
      </c>
      <c r="K76">
        <v>34.397163120567377</v>
      </c>
      <c r="L76">
        <v>2.9</v>
      </c>
      <c r="O76">
        <v>1</v>
      </c>
      <c r="P76">
        <v>42</v>
      </c>
    </row>
    <row r="77" spans="1:16" x14ac:dyDescent="0.2">
      <c r="A77">
        <v>3.4</v>
      </c>
      <c r="B77">
        <v>2.8</v>
      </c>
      <c r="C77">
        <v>24</v>
      </c>
      <c r="D77">
        <v>0</v>
      </c>
      <c r="F77">
        <v>50</v>
      </c>
      <c r="G77">
        <v>2.6480851198880182</v>
      </c>
      <c r="H77">
        <v>-4.8085119888018113E-2</v>
      </c>
      <c r="I77">
        <v>-0.14752849797905321</v>
      </c>
      <c r="J77">
        <f t="shared" si="0"/>
        <v>2.312178754645075E-3</v>
      </c>
      <c r="K77">
        <v>35.10638297872341</v>
      </c>
      <c r="L77">
        <v>2.9</v>
      </c>
      <c r="O77">
        <v>2</v>
      </c>
      <c r="P77">
        <v>23</v>
      </c>
    </row>
    <row r="78" spans="1:16" x14ac:dyDescent="0.2">
      <c r="A78">
        <v>2.9</v>
      </c>
      <c r="B78">
        <v>3.2</v>
      </c>
      <c r="C78">
        <v>23</v>
      </c>
      <c r="D78">
        <v>0</v>
      </c>
      <c r="F78">
        <v>51</v>
      </c>
      <c r="G78">
        <v>3.1804669993391657</v>
      </c>
      <c r="H78">
        <v>-0.18046699933916566</v>
      </c>
      <c r="I78">
        <v>-0.55368532737979281</v>
      </c>
      <c r="J78">
        <f t="shared" si="0"/>
        <v>3.2568337850482416E-2</v>
      </c>
      <c r="K78">
        <v>35.815602836879435</v>
      </c>
      <c r="L78">
        <v>2.9</v>
      </c>
      <c r="O78">
        <v>3</v>
      </c>
      <c r="P78">
        <v>2</v>
      </c>
    </row>
    <row r="79" spans="1:16" ht="13.5" thickBot="1" x14ac:dyDescent="0.25">
      <c r="A79">
        <v>3.7</v>
      </c>
      <c r="B79">
        <v>2.9</v>
      </c>
      <c r="C79">
        <v>26</v>
      </c>
      <c r="D79">
        <v>1</v>
      </c>
      <c r="F79">
        <v>52</v>
      </c>
      <c r="G79">
        <v>3.3217111622360096</v>
      </c>
      <c r="H79">
        <v>0.37828883776399058</v>
      </c>
      <c r="I79">
        <v>1.1606165102121258</v>
      </c>
      <c r="J79">
        <f t="shared" si="0"/>
        <v>0.14310244477683079</v>
      </c>
      <c r="K79">
        <v>36.524822695035468</v>
      </c>
      <c r="L79">
        <v>2.9</v>
      </c>
      <c r="O79" s="2" t="s">
        <v>53</v>
      </c>
      <c r="P79" s="2">
        <v>0</v>
      </c>
    </row>
    <row r="80" spans="1:16" x14ac:dyDescent="0.2">
      <c r="A80">
        <v>2.9</v>
      </c>
      <c r="B80">
        <v>2.9</v>
      </c>
      <c r="C80">
        <v>24</v>
      </c>
      <c r="D80">
        <v>1</v>
      </c>
      <c r="F80">
        <v>53</v>
      </c>
      <c r="G80">
        <v>3.140035298672367</v>
      </c>
      <c r="H80">
        <v>-0.14003529867236697</v>
      </c>
      <c r="I80">
        <v>-0.42963805279666728</v>
      </c>
      <c r="J80">
        <f t="shared" si="0"/>
        <v>1.9609884874259024E-2</v>
      </c>
      <c r="K80">
        <v>37.234042553191493</v>
      </c>
      <c r="L80">
        <v>2.9</v>
      </c>
    </row>
    <row r="81" spans="1:12" x14ac:dyDescent="0.2">
      <c r="A81">
        <v>2.8</v>
      </c>
      <c r="B81">
        <v>3.6</v>
      </c>
      <c r="C81">
        <v>24</v>
      </c>
      <c r="D81">
        <v>0.5</v>
      </c>
      <c r="F81">
        <v>54</v>
      </c>
      <c r="G81">
        <v>3.1040619526285318</v>
      </c>
      <c r="H81">
        <v>-0.20406195262853188</v>
      </c>
      <c r="I81">
        <v>-0.62607628796744652</v>
      </c>
      <c r="J81">
        <f t="shared" si="0"/>
        <v>4.1641280510569194E-2</v>
      </c>
      <c r="K81">
        <v>37.943262411347519</v>
      </c>
      <c r="L81">
        <v>2.9</v>
      </c>
    </row>
    <row r="82" spans="1:12" x14ac:dyDescent="0.2">
      <c r="A82">
        <v>3.2</v>
      </c>
      <c r="B82">
        <v>3.4</v>
      </c>
      <c r="C82">
        <v>27</v>
      </c>
      <c r="D82">
        <v>1</v>
      </c>
      <c r="F82">
        <v>55</v>
      </c>
      <c r="G82">
        <v>3.0686633048827567</v>
      </c>
      <c r="H82">
        <v>-0.46866330488275665</v>
      </c>
      <c r="I82">
        <v>-1.4378916718575305</v>
      </c>
      <c r="J82">
        <f t="shared" si="0"/>
        <v>0.2196452933436277</v>
      </c>
      <c r="K82">
        <v>38.652482269503551</v>
      </c>
      <c r="L82">
        <v>2.9</v>
      </c>
    </row>
    <row r="83" spans="1:12" x14ac:dyDescent="0.2">
      <c r="A83">
        <v>3.4</v>
      </c>
      <c r="B83">
        <v>3.6</v>
      </c>
      <c r="C83">
        <v>23</v>
      </c>
      <c r="D83">
        <v>0.5</v>
      </c>
      <c r="F83">
        <v>56</v>
      </c>
      <c r="G83">
        <v>2.9385855882554006</v>
      </c>
      <c r="H83">
        <v>6.1414411744599384E-2</v>
      </c>
      <c r="I83">
        <v>0.18842369406685294</v>
      </c>
      <c r="J83">
        <f t="shared" si="0"/>
        <v>3.771729969935187E-3</v>
      </c>
      <c r="K83">
        <v>39.361702127659576</v>
      </c>
      <c r="L83">
        <v>2.9</v>
      </c>
    </row>
    <row r="84" spans="1:12" x14ac:dyDescent="0.2">
      <c r="A84">
        <v>3</v>
      </c>
      <c r="B84">
        <v>3.2</v>
      </c>
      <c r="C84">
        <v>31</v>
      </c>
      <c r="D84">
        <v>2</v>
      </c>
      <c r="F84">
        <v>57</v>
      </c>
      <c r="G84">
        <v>3.3250652080592724</v>
      </c>
      <c r="H84">
        <v>-2.5065208059272592E-2</v>
      </c>
      <c r="I84">
        <v>-7.6901804656587192E-2</v>
      </c>
      <c r="J84">
        <f t="shared" si="0"/>
        <v>6.2826465505462373E-4</v>
      </c>
      <c r="K84">
        <v>40.070921985815609</v>
      </c>
      <c r="L84">
        <v>2.9</v>
      </c>
    </row>
    <row r="85" spans="1:12" x14ac:dyDescent="0.2">
      <c r="A85">
        <v>2.5</v>
      </c>
      <c r="B85">
        <v>3.2</v>
      </c>
      <c r="C85">
        <v>24</v>
      </c>
      <c r="D85">
        <v>2</v>
      </c>
      <c r="F85">
        <v>58</v>
      </c>
      <c r="G85">
        <v>2.9356064986027315</v>
      </c>
      <c r="H85">
        <v>-0.23560649860273131</v>
      </c>
      <c r="I85">
        <v>-0.72285715277224538</v>
      </c>
      <c r="J85">
        <f t="shared" si="0"/>
        <v>5.551042218383883E-2</v>
      </c>
      <c r="K85">
        <v>40.780141843971634</v>
      </c>
      <c r="L85">
        <v>2.9</v>
      </c>
    </row>
    <row r="86" spans="1:12" x14ac:dyDescent="0.2">
      <c r="A86">
        <v>3.5</v>
      </c>
      <c r="B86">
        <v>3.2</v>
      </c>
      <c r="C86">
        <v>16</v>
      </c>
      <c r="D86">
        <v>1</v>
      </c>
      <c r="F86">
        <v>59</v>
      </c>
      <c r="G86">
        <v>3.1871750909856909</v>
      </c>
      <c r="H86">
        <v>-0.18717509098569085</v>
      </c>
      <c r="I86">
        <v>-0.57426621991416482</v>
      </c>
      <c r="J86">
        <f t="shared" si="0"/>
        <v>3.5034514685501651E-2</v>
      </c>
      <c r="K86">
        <v>41.48936170212766</v>
      </c>
      <c r="L86">
        <v>2.9</v>
      </c>
    </row>
    <row r="87" spans="1:12" x14ac:dyDescent="0.2">
      <c r="A87">
        <v>3.1</v>
      </c>
      <c r="B87">
        <v>3.7</v>
      </c>
      <c r="C87">
        <v>27</v>
      </c>
      <c r="D87">
        <v>1</v>
      </c>
      <c r="F87">
        <v>60</v>
      </c>
      <c r="G87">
        <v>2.9782879362930927</v>
      </c>
      <c r="H87">
        <v>0.22171206370690744</v>
      </c>
      <c r="I87">
        <v>0.68022805846568402</v>
      </c>
      <c r="J87">
        <f t="shared" si="0"/>
        <v>4.9156239193175778E-2</v>
      </c>
      <c r="K87">
        <v>42.198581560283692</v>
      </c>
      <c r="L87">
        <v>3</v>
      </c>
    </row>
    <row r="88" spans="1:12" x14ac:dyDescent="0.2">
      <c r="A88">
        <v>2.8</v>
      </c>
      <c r="B88">
        <v>2.9</v>
      </c>
      <c r="C88">
        <v>22</v>
      </c>
      <c r="D88">
        <v>0</v>
      </c>
      <c r="F88">
        <v>61</v>
      </c>
      <c r="G88">
        <v>3.186425178644503</v>
      </c>
      <c r="H88">
        <v>-0.48642517864450285</v>
      </c>
      <c r="I88">
        <v>-1.4923863380550235</v>
      </c>
      <c r="J88">
        <f t="shared" si="0"/>
        <v>0.23660945441933651</v>
      </c>
      <c r="K88">
        <v>42.907801418439718</v>
      </c>
      <c r="L88">
        <v>3</v>
      </c>
    </row>
    <row r="89" spans="1:12" x14ac:dyDescent="0.2">
      <c r="A89">
        <v>2.9</v>
      </c>
      <c r="B89">
        <v>3.3</v>
      </c>
      <c r="C89">
        <v>23</v>
      </c>
      <c r="D89">
        <v>1</v>
      </c>
      <c r="F89">
        <v>62</v>
      </c>
      <c r="G89">
        <v>3.2952497834482424</v>
      </c>
      <c r="H89">
        <v>0.30475021655175771</v>
      </c>
      <c r="I89">
        <v>0.93499489678666714</v>
      </c>
      <c r="J89">
        <f t="shared" si="0"/>
        <v>9.2872694488343219E-2</v>
      </c>
      <c r="K89">
        <v>43.61702127659575</v>
      </c>
      <c r="L89">
        <v>3</v>
      </c>
    </row>
    <row r="90" spans="1:12" x14ac:dyDescent="0.2">
      <c r="A90">
        <v>2.9</v>
      </c>
      <c r="B90">
        <v>3.1</v>
      </c>
      <c r="C90">
        <v>24</v>
      </c>
      <c r="D90">
        <v>2</v>
      </c>
      <c r="F90">
        <v>63</v>
      </c>
      <c r="G90">
        <v>2.7384604884776831</v>
      </c>
      <c r="H90">
        <v>-0.33846048847768317</v>
      </c>
      <c r="I90">
        <v>-1.0384203597007455</v>
      </c>
      <c r="J90">
        <f t="shared" si="0"/>
        <v>0.1145555022605519</v>
      </c>
      <c r="K90">
        <v>44.326241134751776</v>
      </c>
      <c r="L90">
        <v>3</v>
      </c>
    </row>
    <row r="91" spans="1:12" x14ac:dyDescent="0.2">
      <c r="A91">
        <v>3.4</v>
      </c>
      <c r="B91">
        <v>3.5</v>
      </c>
      <c r="C91">
        <v>24</v>
      </c>
      <c r="D91">
        <v>0</v>
      </c>
      <c r="F91">
        <v>64</v>
      </c>
      <c r="G91">
        <v>2.8951747979359337</v>
      </c>
      <c r="H91">
        <v>4.8252020640662252E-3</v>
      </c>
      <c r="I91">
        <v>1.4804056111639185E-2</v>
      </c>
      <c r="J91">
        <f t="shared" si="0"/>
        <v>2.328257495906896E-5</v>
      </c>
      <c r="K91">
        <v>45.035460992907808</v>
      </c>
      <c r="L91">
        <v>3</v>
      </c>
    </row>
    <row r="92" spans="1:12" x14ac:dyDescent="0.2">
      <c r="A92">
        <v>3.4</v>
      </c>
      <c r="B92">
        <v>3.5</v>
      </c>
      <c r="C92">
        <v>23</v>
      </c>
      <c r="D92">
        <v>0</v>
      </c>
      <c r="F92">
        <v>65</v>
      </c>
      <c r="G92">
        <v>3.0481601054003273</v>
      </c>
      <c r="H92">
        <v>0.25183989459967249</v>
      </c>
      <c r="I92">
        <v>0.77266234269597212</v>
      </c>
      <c r="J92">
        <f t="shared" si="0"/>
        <v>6.3423332511974143E-2</v>
      </c>
      <c r="K92">
        <v>45.744680851063833</v>
      </c>
      <c r="L92">
        <v>3</v>
      </c>
    </row>
    <row r="93" spans="1:12" x14ac:dyDescent="0.2">
      <c r="A93">
        <v>3.6</v>
      </c>
      <c r="B93">
        <v>3.7</v>
      </c>
      <c r="C93">
        <v>23</v>
      </c>
      <c r="D93">
        <v>3</v>
      </c>
      <c r="F93">
        <v>66</v>
      </c>
      <c r="G93">
        <v>3.119157143019343</v>
      </c>
      <c r="H93">
        <v>0.38084285698065701</v>
      </c>
      <c r="I93">
        <v>1.168452419111218</v>
      </c>
      <c r="J93">
        <f t="shared" ref="J93:J156" si="1">H93^2</f>
        <v>0.14504128171318917</v>
      </c>
      <c r="K93">
        <v>46.453900709219859</v>
      </c>
      <c r="L93">
        <v>3</v>
      </c>
    </row>
    <row r="94" spans="1:12" x14ac:dyDescent="0.2">
      <c r="A94">
        <v>3.2</v>
      </c>
      <c r="B94">
        <v>3</v>
      </c>
      <c r="C94">
        <v>23</v>
      </c>
      <c r="D94">
        <v>0.25</v>
      </c>
      <c r="F94">
        <v>67</v>
      </c>
      <c r="G94">
        <v>2.8649844171543091</v>
      </c>
      <c r="H94">
        <v>0.13501558284569093</v>
      </c>
      <c r="I94">
        <v>0.41423721490927484</v>
      </c>
      <c r="J94">
        <f t="shared" si="1"/>
        <v>1.8229207611161629E-2</v>
      </c>
      <c r="K94">
        <v>47.163120567375891</v>
      </c>
      <c r="L94">
        <v>3</v>
      </c>
    </row>
    <row r="95" spans="1:12" x14ac:dyDescent="0.2">
      <c r="A95">
        <v>3.2</v>
      </c>
      <c r="B95">
        <v>3.8</v>
      </c>
      <c r="C95">
        <v>25</v>
      </c>
      <c r="D95">
        <v>1</v>
      </c>
      <c r="F95">
        <v>68</v>
      </c>
      <c r="G95">
        <v>3.1871750909856909</v>
      </c>
      <c r="H95">
        <v>-0.18717509098569085</v>
      </c>
      <c r="I95">
        <v>-0.57426621991416482</v>
      </c>
      <c r="J95">
        <f t="shared" si="1"/>
        <v>3.5034514685501651E-2</v>
      </c>
      <c r="K95">
        <v>47.872340425531917</v>
      </c>
      <c r="L95">
        <v>3</v>
      </c>
    </row>
    <row r="96" spans="1:12" x14ac:dyDescent="0.2">
      <c r="A96">
        <v>2.8</v>
      </c>
      <c r="B96">
        <v>3.3</v>
      </c>
      <c r="C96">
        <v>21</v>
      </c>
      <c r="D96">
        <v>0</v>
      </c>
      <c r="F96">
        <v>69</v>
      </c>
      <c r="G96">
        <v>3.2959996957894298</v>
      </c>
      <c r="H96">
        <v>-0.49599969578942993</v>
      </c>
      <c r="I96">
        <v>-1.5217616237266676</v>
      </c>
      <c r="J96">
        <f t="shared" si="1"/>
        <v>0.24601569822320704</v>
      </c>
      <c r="K96">
        <v>48.581560283687949</v>
      </c>
      <c r="L96">
        <v>3</v>
      </c>
    </row>
    <row r="97" spans="1:12" x14ac:dyDescent="0.2">
      <c r="A97">
        <v>3.1</v>
      </c>
      <c r="B97">
        <v>3.6</v>
      </c>
      <c r="C97">
        <v>22</v>
      </c>
      <c r="D97">
        <v>0</v>
      </c>
      <c r="F97">
        <v>70</v>
      </c>
      <c r="G97">
        <v>3.1724548567654725</v>
      </c>
      <c r="H97">
        <v>-0.27245485676547254</v>
      </c>
      <c r="I97">
        <v>-0.83591048289606174</v>
      </c>
      <c r="J97">
        <f t="shared" si="1"/>
        <v>7.4231648975094155E-2</v>
      </c>
      <c r="K97">
        <v>49.290780141843975</v>
      </c>
      <c r="L97">
        <v>3</v>
      </c>
    </row>
    <row r="98" spans="1:12" x14ac:dyDescent="0.2">
      <c r="A98">
        <v>2.8</v>
      </c>
      <c r="B98">
        <v>3.2</v>
      </c>
      <c r="C98">
        <v>24</v>
      </c>
      <c r="D98">
        <v>1</v>
      </c>
      <c r="F98">
        <v>71</v>
      </c>
      <c r="G98">
        <v>3.2710175819719565</v>
      </c>
      <c r="H98">
        <v>0.52898241802804336</v>
      </c>
      <c r="I98">
        <v>1.6229549135105916</v>
      </c>
      <c r="J98">
        <f t="shared" si="1"/>
        <v>0.27982239858279562</v>
      </c>
      <c r="K98">
        <v>50.000000000000007</v>
      </c>
      <c r="L98">
        <v>3</v>
      </c>
    </row>
    <row r="99" spans="1:12" x14ac:dyDescent="0.2">
      <c r="A99">
        <v>3.4</v>
      </c>
      <c r="B99">
        <v>3.6</v>
      </c>
      <c r="C99">
        <v>27</v>
      </c>
      <c r="D99">
        <v>3</v>
      </c>
      <c r="F99">
        <v>72</v>
      </c>
      <c r="G99">
        <v>3.0591513376266892</v>
      </c>
      <c r="H99">
        <v>-0.55915133762668923</v>
      </c>
      <c r="I99">
        <v>-1.715515260753234</v>
      </c>
      <c r="J99">
        <f t="shared" si="1"/>
        <v>0.31265021836971579</v>
      </c>
      <c r="K99">
        <v>50.709219858156033</v>
      </c>
      <c r="L99">
        <v>3</v>
      </c>
    </row>
    <row r="100" spans="1:12" x14ac:dyDescent="0.2">
      <c r="A100">
        <v>2.7</v>
      </c>
      <c r="B100">
        <v>3.5</v>
      </c>
      <c r="C100">
        <v>29</v>
      </c>
      <c r="D100">
        <v>0</v>
      </c>
      <c r="F100">
        <v>73</v>
      </c>
      <c r="G100">
        <v>3.336431396456228</v>
      </c>
      <c r="H100">
        <v>-0.33643139645622799</v>
      </c>
      <c r="I100">
        <v>-1.0321949640090284</v>
      </c>
      <c r="J100">
        <f t="shared" si="1"/>
        <v>0.11318608452148765</v>
      </c>
      <c r="K100">
        <v>51.418439716312058</v>
      </c>
      <c r="L100">
        <v>3</v>
      </c>
    </row>
    <row r="101" spans="1:12" x14ac:dyDescent="0.2">
      <c r="A101">
        <v>3</v>
      </c>
      <c r="B101">
        <v>3.7</v>
      </c>
      <c r="C101">
        <v>24</v>
      </c>
      <c r="D101">
        <v>0</v>
      </c>
      <c r="F101">
        <v>74</v>
      </c>
      <c r="G101">
        <v>3.0981037733231935</v>
      </c>
      <c r="H101">
        <v>0.10189622667680664</v>
      </c>
      <c r="I101">
        <v>0.31262472270778824</v>
      </c>
      <c r="J101">
        <f t="shared" si="1"/>
        <v>1.0382841010971162E-2</v>
      </c>
      <c r="K101">
        <v>52.12765957446809</v>
      </c>
      <c r="L101">
        <v>3</v>
      </c>
    </row>
    <row r="102" spans="1:12" x14ac:dyDescent="0.2">
      <c r="A102">
        <v>2.5</v>
      </c>
      <c r="B102">
        <v>2.7</v>
      </c>
      <c r="C102">
        <v>25</v>
      </c>
      <c r="D102">
        <v>0.5</v>
      </c>
      <c r="F102">
        <v>75</v>
      </c>
      <c r="G102">
        <v>2.9782879362930927</v>
      </c>
      <c r="H102">
        <v>-0.77828793629309256</v>
      </c>
      <c r="I102">
        <v>-2.387841613038129</v>
      </c>
      <c r="J102">
        <f t="shared" si="1"/>
        <v>0.60573211177936093</v>
      </c>
      <c r="K102">
        <v>52.836879432624116</v>
      </c>
      <c r="L102">
        <v>3</v>
      </c>
    </row>
    <row r="103" spans="1:12" x14ac:dyDescent="0.2">
      <c r="A103">
        <v>2.5</v>
      </c>
      <c r="B103">
        <v>3.1</v>
      </c>
      <c r="C103">
        <v>23</v>
      </c>
      <c r="D103">
        <v>1</v>
      </c>
      <c r="F103">
        <v>76</v>
      </c>
      <c r="G103">
        <v>2.8959247102771206</v>
      </c>
      <c r="H103">
        <v>0.50407528972287929</v>
      </c>
      <c r="I103">
        <v>1.5465381085532637</v>
      </c>
      <c r="J103">
        <f t="shared" si="1"/>
        <v>0.25409189770920471</v>
      </c>
      <c r="K103">
        <v>53.546099290780148</v>
      </c>
      <c r="L103">
        <v>3</v>
      </c>
    </row>
    <row r="104" spans="1:12" x14ac:dyDescent="0.2">
      <c r="A104">
        <v>2.7</v>
      </c>
      <c r="B104">
        <v>3.4</v>
      </c>
      <c r="C104">
        <v>22</v>
      </c>
      <c r="D104">
        <v>1</v>
      </c>
      <c r="F104">
        <v>77</v>
      </c>
      <c r="G104">
        <v>3.0459309280888456</v>
      </c>
      <c r="H104">
        <v>-0.14593092808884567</v>
      </c>
      <c r="I104">
        <v>-0.44772625460379128</v>
      </c>
      <c r="J104">
        <f t="shared" si="1"/>
        <v>2.1295835772871845E-2</v>
      </c>
      <c r="K104">
        <v>54.255319148936174</v>
      </c>
      <c r="L104">
        <v>3</v>
      </c>
    </row>
    <row r="105" spans="1:12" x14ac:dyDescent="0.2">
      <c r="A105">
        <v>3.6</v>
      </c>
      <c r="B105">
        <v>3.3</v>
      </c>
      <c r="C105">
        <v>24</v>
      </c>
      <c r="D105">
        <v>0</v>
      </c>
      <c r="F105">
        <v>78</v>
      </c>
      <c r="G105">
        <v>2.883433653368384</v>
      </c>
      <c r="H105">
        <v>0.8165663466316162</v>
      </c>
      <c r="I105">
        <v>2.5052824428711316</v>
      </c>
      <c r="J105">
        <f t="shared" si="1"/>
        <v>0.66678059845130477</v>
      </c>
      <c r="K105">
        <v>54.964539007092199</v>
      </c>
      <c r="L105">
        <v>3</v>
      </c>
    </row>
    <row r="106" spans="1:12" x14ac:dyDescent="0.2">
      <c r="A106">
        <v>2.9</v>
      </c>
      <c r="B106">
        <v>3.4</v>
      </c>
      <c r="C106">
        <v>23</v>
      </c>
      <c r="D106">
        <v>1</v>
      </c>
      <c r="F106">
        <v>79</v>
      </c>
      <c r="G106">
        <v>2.8539931849279472</v>
      </c>
      <c r="H106">
        <v>4.6006815072052731E-2</v>
      </c>
      <c r="I106">
        <v>0.14115211400504951</v>
      </c>
      <c r="J106">
        <f t="shared" si="1"/>
        <v>2.1166270330740585E-3</v>
      </c>
      <c r="K106">
        <v>55.673758865248232</v>
      </c>
      <c r="L106">
        <v>3</v>
      </c>
    </row>
    <row r="107" spans="1:12" x14ac:dyDescent="0.2">
      <c r="A107">
        <v>2.8</v>
      </c>
      <c r="B107">
        <v>3.5</v>
      </c>
      <c r="C107">
        <v>26</v>
      </c>
      <c r="D107">
        <v>1</v>
      </c>
      <c r="F107">
        <v>80</v>
      </c>
      <c r="G107">
        <v>3.1838210451624276</v>
      </c>
      <c r="H107">
        <v>-0.38382104516242777</v>
      </c>
      <c r="I107">
        <v>-1.17758970794774</v>
      </c>
      <c r="J107">
        <f t="shared" si="1"/>
        <v>0.14731859470957842</v>
      </c>
      <c r="K107">
        <v>56.382978723404257</v>
      </c>
      <c r="L107">
        <v>3</v>
      </c>
    </row>
    <row r="108" spans="1:12" x14ac:dyDescent="0.2">
      <c r="A108">
        <v>3.9</v>
      </c>
      <c r="B108">
        <v>3.9</v>
      </c>
      <c r="C108">
        <v>26</v>
      </c>
      <c r="D108">
        <v>0</v>
      </c>
      <c r="F108">
        <v>81</v>
      </c>
      <c r="G108">
        <v>3.1040619526285318</v>
      </c>
      <c r="H108">
        <v>9.5938047371468382E-2</v>
      </c>
      <c r="I108">
        <v>0.29434461348369828</v>
      </c>
      <c r="J108">
        <f t="shared" si="1"/>
        <v>9.2041089334501114E-3</v>
      </c>
      <c r="K108">
        <v>57.092198581560289</v>
      </c>
      <c r="L108">
        <v>3</v>
      </c>
    </row>
    <row r="109" spans="1:12" x14ac:dyDescent="0.2">
      <c r="A109">
        <v>2.8</v>
      </c>
      <c r="B109">
        <v>3.5</v>
      </c>
      <c r="C109">
        <v>22</v>
      </c>
      <c r="D109">
        <v>2</v>
      </c>
      <c r="F109">
        <v>82</v>
      </c>
      <c r="G109">
        <v>3.1691008109422092</v>
      </c>
      <c r="H109">
        <v>0.23089918905779072</v>
      </c>
      <c r="I109">
        <v>0.70841479912303285</v>
      </c>
      <c r="J109">
        <f t="shared" si="1"/>
        <v>5.3314435507545381E-2</v>
      </c>
      <c r="K109">
        <v>57.801418439716315</v>
      </c>
      <c r="L109">
        <v>3</v>
      </c>
    </row>
    <row r="110" spans="1:12" x14ac:dyDescent="0.2">
      <c r="A110">
        <v>3.9</v>
      </c>
      <c r="B110">
        <v>4</v>
      </c>
      <c r="C110">
        <v>26</v>
      </c>
      <c r="D110">
        <v>0</v>
      </c>
      <c r="F110">
        <v>83</v>
      </c>
      <c r="G110">
        <v>2.9974665251362733</v>
      </c>
      <c r="H110">
        <v>2.5334748637266813E-3</v>
      </c>
      <c r="I110">
        <v>7.772877392917087E-3</v>
      </c>
      <c r="J110">
        <f t="shared" si="1"/>
        <v>6.418494885134926E-6</v>
      </c>
      <c r="K110">
        <v>58.510638297872347</v>
      </c>
      <c r="L110">
        <v>3</v>
      </c>
    </row>
    <row r="111" spans="1:12" x14ac:dyDescent="0.2">
      <c r="A111">
        <v>3.2</v>
      </c>
      <c r="B111">
        <v>2.9</v>
      </c>
      <c r="C111">
        <v>28</v>
      </c>
      <c r="D111">
        <v>1</v>
      </c>
      <c r="F111">
        <v>84</v>
      </c>
      <c r="G111">
        <v>2.8944248855947459</v>
      </c>
      <c r="H111">
        <v>-0.39442488559474587</v>
      </c>
      <c r="I111">
        <v>-1.210123029179601</v>
      </c>
      <c r="J111">
        <f t="shared" si="1"/>
        <v>0.15557099037642835</v>
      </c>
      <c r="K111">
        <v>59.219858156028373</v>
      </c>
      <c r="L111">
        <v>3.1</v>
      </c>
    </row>
    <row r="112" spans="1:12" x14ac:dyDescent="0.2">
      <c r="A112">
        <v>3.3</v>
      </c>
      <c r="B112">
        <v>3.3</v>
      </c>
      <c r="C112">
        <v>24</v>
      </c>
      <c r="D112">
        <v>2</v>
      </c>
      <c r="F112">
        <v>85</v>
      </c>
      <c r="G112">
        <v>2.8597761501901586</v>
      </c>
      <c r="H112">
        <v>0.64022384980984137</v>
      </c>
      <c r="I112">
        <v>1.9642513765749865</v>
      </c>
      <c r="J112">
        <f t="shared" si="1"/>
        <v>0.40988657786533433</v>
      </c>
      <c r="K112">
        <v>59.929078014184398</v>
      </c>
      <c r="L112">
        <v>3.1</v>
      </c>
    </row>
    <row r="113" spans="1:14" x14ac:dyDescent="0.2">
      <c r="A113">
        <v>3.3</v>
      </c>
      <c r="B113">
        <v>3.5</v>
      </c>
      <c r="C113">
        <v>24</v>
      </c>
      <c r="D113">
        <v>2</v>
      </c>
      <c r="F113">
        <v>86</v>
      </c>
      <c r="G113">
        <v>3.2276067916524886</v>
      </c>
      <c r="H113">
        <v>-0.12760679165248856</v>
      </c>
      <c r="I113">
        <v>-0.39150652734690611</v>
      </c>
      <c r="J113">
        <f t="shared" si="1"/>
        <v>1.6283493275841623E-2</v>
      </c>
      <c r="K113">
        <v>60.638297872340431</v>
      </c>
      <c r="L113">
        <v>3.1</v>
      </c>
    </row>
    <row r="114" spans="1:14" x14ac:dyDescent="0.2">
      <c r="A114">
        <v>3.2</v>
      </c>
      <c r="B114">
        <v>3.5</v>
      </c>
      <c r="C114">
        <v>23</v>
      </c>
      <c r="D114">
        <v>0</v>
      </c>
      <c r="F114">
        <v>87</v>
      </c>
      <c r="G114">
        <v>2.9076658548446699</v>
      </c>
      <c r="H114">
        <v>-0.10766585484467006</v>
      </c>
      <c r="I114">
        <v>-0.33032634390546411</v>
      </c>
      <c r="J114">
        <f t="shared" si="1"/>
        <v>1.1591936299433564E-2</v>
      </c>
      <c r="K114">
        <v>61.347517730496456</v>
      </c>
      <c r="L114">
        <v>3.1</v>
      </c>
    </row>
    <row r="115" spans="1:14" x14ac:dyDescent="0.2">
      <c r="A115">
        <v>3.1</v>
      </c>
      <c r="B115">
        <v>3.1</v>
      </c>
      <c r="C115">
        <v>16</v>
      </c>
      <c r="D115">
        <v>0</v>
      </c>
      <c r="F115">
        <v>88</v>
      </c>
      <c r="G115">
        <v>3.0039994027396726</v>
      </c>
      <c r="H115">
        <v>-0.10399940273967268</v>
      </c>
      <c r="I115">
        <v>-0.31907741340010032</v>
      </c>
      <c r="J115">
        <f t="shared" si="1"/>
        <v>1.0815875770208636E-2</v>
      </c>
      <c r="K115">
        <v>62.056737588652489</v>
      </c>
      <c r="L115">
        <v>3.1</v>
      </c>
    </row>
    <row r="116" spans="1:14" x14ac:dyDescent="0.2">
      <c r="A116">
        <v>3</v>
      </c>
      <c r="B116">
        <v>3.1</v>
      </c>
      <c r="C116">
        <v>21</v>
      </c>
      <c r="D116">
        <v>1</v>
      </c>
      <c r="F116">
        <v>89</v>
      </c>
      <c r="G116">
        <v>2.8532432725867602</v>
      </c>
      <c r="H116">
        <v>4.6756727413239663E-2</v>
      </c>
      <c r="I116">
        <v>0.14345289731533153</v>
      </c>
      <c r="J116">
        <f t="shared" si="1"/>
        <v>2.1861915583959975E-3</v>
      </c>
      <c r="K116">
        <v>62.765957446808514</v>
      </c>
      <c r="L116">
        <v>3.1</v>
      </c>
    </row>
    <row r="117" spans="1:14" x14ac:dyDescent="0.2">
      <c r="A117">
        <v>3.4</v>
      </c>
      <c r="B117">
        <v>3.7</v>
      </c>
      <c r="C117">
        <v>30</v>
      </c>
      <c r="D117">
        <v>5</v>
      </c>
      <c r="F117">
        <v>90</v>
      </c>
      <c r="G117">
        <v>3.1841960013330217</v>
      </c>
      <c r="H117">
        <v>0.21580399866697819</v>
      </c>
      <c r="I117">
        <v>0.6621017032994051</v>
      </c>
      <c r="J117">
        <f t="shared" si="1"/>
        <v>4.6571365840657124E-2</v>
      </c>
      <c r="K117">
        <v>63.475177304964546</v>
      </c>
      <c r="L117">
        <v>3.2</v>
      </c>
    </row>
    <row r="118" spans="1:14" x14ac:dyDescent="0.2">
      <c r="A118">
        <v>3.1</v>
      </c>
      <c r="B118">
        <v>3.3</v>
      </c>
      <c r="C118">
        <v>23</v>
      </c>
      <c r="D118">
        <v>2</v>
      </c>
      <c r="F118">
        <v>91</v>
      </c>
      <c r="G118">
        <v>3.1694757671128033</v>
      </c>
      <c r="H118">
        <v>0.23052423288719659</v>
      </c>
      <c r="I118">
        <v>0.70726440746788977</v>
      </c>
      <c r="J118">
        <f t="shared" si="1"/>
        <v>5.3141421948230447E-2</v>
      </c>
      <c r="K118">
        <v>64.184397163120565</v>
      </c>
      <c r="L118">
        <v>3.2</v>
      </c>
    </row>
    <row r="119" spans="1:14" x14ac:dyDescent="0.2">
      <c r="A119">
        <v>3.2</v>
      </c>
      <c r="B119">
        <v>3.7</v>
      </c>
      <c r="C119">
        <v>23</v>
      </c>
      <c r="D119">
        <v>2</v>
      </c>
      <c r="F119">
        <v>92</v>
      </c>
      <c r="G119">
        <v>3.0024995780572974</v>
      </c>
      <c r="H119">
        <v>0.5975004219427027</v>
      </c>
      <c r="I119">
        <v>1.8331729232731375</v>
      </c>
      <c r="J119">
        <f t="shared" si="1"/>
        <v>0.35700675422170774</v>
      </c>
      <c r="K119">
        <v>64.893617021276597</v>
      </c>
      <c r="L119">
        <v>3.2</v>
      </c>
    </row>
    <row r="120" spans="1:14" x14ac:dyDescent="0.2">
      <c r="A120">
        <v>3.3</v>
      </c>
      <c r="B120">
        <v>3</v>
      </c>
      <c r="C120">
        <v>23</v>
      </c>
      <c r="D120">
        <v>0</v>
      </c>
      <c r="F120">
        <v>93</v>
      </c>
      <c r="G120">
        <v>2.9427894174835845</v>
      </c>
      <c r="H120">
        <v>0.25721058251641571</v>
      </c>
      <c r="I120">
        <v>0.78913998740844393</v>
      </c>
      <c r="J120">
        <f t="shared" si="1"/>
        <v>6.6157283758433896E-2</v>
      </c>
      <c r="K120">
        <v>65.602836879432616</v>
      </c>
      <c r="L120">
        <v>3.2</v>
      </c>
    </row>
    <row r="121" spans="1:14" x14ac:dyDescent="0.2">
      <c r="A121">
        <v>3</v>
      </c>
      <c r="B121">
        <v>3.8</v>
      </c>
      <c r="C121">
        <v>22</v>
      </c>
      <c r="D121">
        <v>1</v>
      </c>
      <c r="F121">
        <v>94</v>
      </c>
      <c r="G121">
        <v>3.2393479362200384</v>
      </c>
      <c r="H121">
        <v>-3.9347936220038182E-2</v>
      </c>
      <c r="I121">
        <v>-0.12072220975296553</v>
      </c>
      <c r="J121">
        <f t="shared" si="1"/>
        <v>1.5482600847761927E-3</v>
      </c>
      <c r="K121">
        <v>66.312056737588648</v>
      </c>
      <c r="L121">
        <v>3.2</v>
      </c>
    </row>
    <row r="122" spans="1:14" x14ac:dyDescent="0.2">
      <c r="A122">
        <v>2.8</v>
      </c>
      <c r="B122">
        <v>3.5</v>
      </c>
      <c r="C122">
        <v>22</v>
      </c>
      <c r="D122">
        <v>1</v>
      </c>
      <c r="F122">
        <v>95</v>
      </c>
      <c r="G122">
        <v>3.0576720726563953</v>
      </c>
      <c r="H122">
        <v>-0.25767207265639547</v>
      </c>
      <c r="I122">
        <v>-0.79055587131061389</v>
      </c>
      <c r="J122">
        <f t="shared" si="1"/>
        <v>6.6394897027042751E-2</v>
      </c>
      <c r="K122">
        <v>67.021276595744681</v>
      </c>
      <c r="L122">
        <v>3.2</v>
      </c>
    </row>
    <row r="123" spans="1:14" x14ac:dyDescent="0.2">
      <c r="A123">
        <v>2.8</v>
      </c>
      <c r="B123">
        <v>3.6</v>
      </c>
      <c r="C123">
        <v>25</v>
      </c>
      <c r="D123">
        <v>3</v>
      </c>
      <c r="F123">
        <v>96</v>
      </c>
      <c r="G123">
        <v>3.1959371459005705</v>
      </c>
      <c r="H123">
        <v>-9.5937145900570453E-2</v>
      </c>
      <c r="I123">
        <v>-0.29434184770817656</v>
      </c>
      <c r="J123">
        <f t="shared" si="1"/>
        <v>9.2039359635473425E-3</v>
      </c>
      <c r="K123">
        <v>67.730496453900713</v>
      </c>
      <c r="L123">
        <v>3.2</v>
      </c>
    </row>
    <row r="124" spans="1:14" x14ac:dyDescent="0.2">
      <c r="A124">
        <v>2.7</v>
      </c>
      <c r="B124">
        <v>3.5</v>
      </c>
      <c r="C124">
        <v>27</v>
      </c>
      <c r="D124">
        <v>4</v>
      </c>
      <c r="F124">
        <v>97</v>
      </c>
      <c r="G124">
        <v>2.9775380239519049</v>
      </c>
      <c r="H124">
        <v>-0.1775380239519051</v>
      </c>
      <c r="I124">
        <v>-0.5446990268255576</v>
      </c>
      <c r="J124">
        <f t="shared" si="1"/>
        <v>3.1519749948747226E-2</v>
      </c>
      <c r="K124">
        <v>68.439716312056731</v>
      </c>
      <c r="L124">
        <v>3.2</v>
      </c>
    </row>
    <row r="125" spans="1:14" x14ac:dyDescent="0.2">
      <c r="A125">
        <v>2.6</v>
      </c>
      <c r="B125">
        <v>3</v>
      </c>
      <c r="C125">
        <v>19</v>
      </c>
      <c r="D125">
        <v>1</v>
      </c>
      <c r="F125">
        <v>98</v>
      </c>
      <c r="G125">
        <v>3.0201989019301845</v>
      </c>
      <c r="H125">
        <v>0.37980109806981543</v>
      </c>
      <c r="I125">
        <v>1.1652562301918461</v>
      </c>
      <c r="J125">
        <f t="shared" si="1"/>
        <v>0.14424887409503756</v>
      </c>
      <c r="K125">
        <v>69.148936170212764</v>
      </c>
      <c r="L125">
        <v>3.2</v>
      </c>
    </row>
    <row r="126" spans="1:14" x14ac:dyDescent="0.2">
      <c r="A126">
        <v>2.9</v>
      </c>
      <c r="B126">
        <v>3.8</v>
      </c>
      <c r="C126">
        <v>23</v>
      </c>
      <c r="D126">
        <v>1</v>
      </c>
      <c r="F126">
        <v>99</v>
      </c>
      <c r="G126">
        <v>3.2577971724341128</v>
      </c>
      <c r="H126">
        <v>-0.55779717243411264</v>
      </c>
      <c r="I126">
        <v>-1.7113605875956837</v>
      </c>
      <c r="J126">
        <f t="shared" si="1"/>
        <v>0.31113768557549121</v>
      </c>
      <c r="K126">
        <v>69.858156028368796</v>
      </c>
      <c r="L126">
        <v>3.2</v>
      </c>
    </row>
    <row r="127" spans="1:14" x14ac:dyDescent="0.2">
      <c r="A127">
        <v>3</v>
      </c>
      <c r="B127">
        <v>3.5</v>
      </c>
      <c r="C127">
        <v>26</v>
      </c>
      <c r="D127">
        <v>2</v>
      </c>
      <c r="F127">
        <v>100</v>
      </c>
      <c r="G127">
        <v>3.266559227348993</v>
      </c>
      <c r="H127">
        <v>-0.26655922734899296</v>
      </c>
      <c r="I127">
        <v>-0.81782228108893507</v>
      </c>
      <c r="J127">
        <f t="shared" si="1"/>
        <v>7.1053821684892118E-2</v>
      </c>
      <c r="K127">
        <v>70.567375886524815</v>
      </c>
      <c r="L127">
        <v>3.3</v>
      </c>
    </row>
    <row r="128" spans="1:14" x14ac:dyDescent="0.2">
      <c r="A128">
        <v>3</v>
      </c>
      <c r="B128">
        <v>3.6</v>
      </c>
      <c r="C128">
        <v>22</v>
      </c>
      <c r="D128">
        <v>0</v>
      </c>
      <c r="F128">
        <v>101</v>
      </c>
      <c r="G128">
        <v>2.8279067623107732</v>
      </c>
      <c r="H128">
        <v>-0.3279067623107732</v>
      </c>
      <c r="I128">
        <v>-1.0060407925266928</v>
      </c>
      <c r="J128">
        <f t="shared" si="1"/>
        <v>0.10752284476913392</v>
      </c>
      <c r="K128">
        <v>71.276595744680847</v>
      </c>
      <c r="L128">
        <v>3.3</v>
      </c>
      <c r="N128" t="s">
        <v>15</v>
      </c>
    </row>
    <row r="129" spans="1:22" ht="13.5" thickBot="1" x14ac:dyDescent="0.25">
      <c r="A129">
        <v>2.9</v>
      </c>
      <c r="B129">
        <v>3.8</v>
      </c>
      <c r="C129">
        <v>24</v>
      </c>
      <c r="D129">
        <v>2</v>
      </c>
      <c r="F129">
        <v>102</v>
      </c>
      <c r="G129">
        <v>2.9216361767237009</v>
      </c>
      <c r="H129">
        <v>-0.42163617672370091</v>
      </c>
      <c r="I129">
        <v>-1.2936091662148088</v>
      </c>
      <c r="J129">
        <f t="shared" si="1"/>
        <v>0.17777706552217995</v>
      </c>
      <c r="K129">
        <v>71.98581560283688</v>
      </c>
      <c r="L129">
        <v>3.3</v>
      </c>
    </row>
    <row r="130" spans="1:22" x14ac:dyDescent="0.2">
      <c r="A130">
        <v>3.3</v>
      </c>
      <c r="B130">
        <v>3.6</v>
      </c>
      <c r="C130">
        <v>26</v>
      </c>
      <c r="D130">
        <v>0</v>
      </c>
      <c r="F130">
        <v>103</v>
      </c>
      <c r="G130">
        <v>3.0304607815274403</v>
      </c>
      <c r="H130">
        <v>-0.33046078152744007</v>
      </c>
      <c r="I130">
        <v>-1.0138767014257863</v>
      </c>
      <c r="J130">
        <f t="shared" si="1"/>
        <v>0.10920432812772647</v>
      </c>
      <c r="K130">
        <v>72.695035460992912</v>
      </c>
      <c r="L130">
        <v>3.3</v>
      </c>
      <c r="N130" s="4" t="s">
        <v>16</v>
      </c>
      <c r="O130" s="4"/>
    </row>
    <row r="131" spans="1:22" x14ac:dyDescent="0.2">
      <c r="A131">
        <v>2.7</v>
      </c>
      <c r="B131">
        <v>3.3</v>
      </c>
      <c r="C131">
        <v>23</v>
      </c>
      <c r="D131">
        <v>1</v>
      </c>
      <c r="F131">
        <v>104</v>
      </c>
      <c r="G131">
        <v>3.1018327753170496</v>
      </c>
      <c r="H131">
        <v>0.49816722468295049</v>
      </c>
      <c r="I131">
        <v>1.5284117533869861</v>
      </c>
      <c r="J131">
        <f t="shared" si="1"/>
        <v>0.24817058374831327</v>
      </c>
      <c r="K131">
        <v>73.40425531914893</v>
      </c>
      <c r="L131">
        <v>3.3</v>
      </c>
      <c r="N131" t="s">
        <v>17</v>
      </c>
      <c r="O131">
        <v>0.1606200385883155</v>
      </c>
    </row>
    <row r="132" spans="1:22" x14ac:dyDescent="0.2">
      <c r="A132">
        <v>3</v>
      </c>
      <c r="B132">
        <v>3.2</v>
      </c>
      <c r="C132">
        <v>21</v>
      </c>
      <c r="D132">
        <v>1</v>
      </c>
      <c r="F132">
        <v>105</v>
      </c>
      <c r="G132">
        <v>3.0451810157476586</v>
      </c>
      <c r="H132">
        <v>-0.14518101574765874</v>
      </c>
      <c r="I132">
        <v>-0.44542547129350923</v>
      </c>
      <c r="J132">
        <f t="shared" si="1"/>
        <v>2.1077527333521934E-2</v>
      </c>
      <c r="K132">
        <v>74.113475177304963</v>
      </c>
      <c r="L132">
        <v>3.3</v>
      </c>
      <c r="N132" t="s">
        <v>18</v>
      </c>
      <c r="O132">
        <v>2.5798796796111956E-2</v>
      </c>
    </row>
    <row r="133" spans="1:22" x14ac:dyDescent="0.2">
      <c r="A133">
        <v>2.9</v>
      </c>
      <c r="B133">
        <v>3.3</v>
      </c>
      <c r="C133">
        <v>22</v>
      </c>
      <c r="D133">
        <v>2</v>
      </c>
      <c r="F133">
        <v>106</v>
      </c>
      <c r="G133">
        <v>3.130523331416299</v>
      </c>
      <c r="H133">
        <v>-0.33052333141629919</v>
      </c>
      <c r="I133">
        <v>-1.0140686088427511</v>
      </c>
      <c r="J133">
        <f t="shared" si="1"/>
        <v>0.10924567261052875</v>
      </c>
      <c r="K133">
        <v>74.822695035460995</v>
      </c>
      <c r="L133">
        <v>3.3</v>
      </c>
      <c r="N133" t="s">
        <v>19</v>
      </c>
      <c r="O133">
        <v>4.4659237332530955E-3</v>
      </c>
    </row>
    <row r="134" spans="1:22" x14ac:dyDescent="0.2">
      <c r="A134">
        <v>3.8</v>
      </c>
      <c r="B134">
        <v>3.6</v>
      </c>
      <c r="C134">
        <v>26</v>
      </c>
      <c r="D134">
        <v>0</v>
      </c>
      <c r="F134">
        <v>107</v>
      </c>
      <c r="G134">
        <v>3.3783629218054014</v>
      </c>
      <c r="H134">
        <v>0.52163707819459848</v>
      </c>
      <c r="I134">
        <v>1.6004188991407107</v>
      </c>
      <c r="J134">
        <f t="shared" si="1"/>
        <v>0.27210524134739766</v>
      </c>
      <c r="K134">
        <v>75.531914893617014</v>
      </c>
      <c r="L134">
        <v>3.3</v>
      </c>
      <c r="N134" t="s">
        <v>20</v>
      </c>
      <c r="O134">
        <v>0.13087170144363328</v>
      </c>
    </row>
    <row r="135" spans="1:22" ht="13.5" thickBot="1" x14ac:dyDescent="0.25">
      <c r="A135">
        <v>2.9</v>
      </c>
      <c r="B135">
        <v>3.8</v>
      </c>
      <c r="C135">
        <v>30</v>
      </c>
      <c r="D135">
        <v>0</v>
      </c>
      <c r="F135">
        <v>108</v>
      </c>
      <c r="G135">
        <v>2.9885292561782668</v>
      </c>
      <c r="H135">
        <v>-0.18852925617826699</v>
      </c>
      <c r="I135">
        <v>-0.57842089307171385</v>
      </c>
      <c r="J135">
        <f t="shared" si="1"/>
        <v>3.5543280435130623E-2</v>
      </c>
      <c r="K135">
        <v>76.241134751773046</v>
      </c>
      <c r="L135">
        <v>3.4</v>
      </c>
      <c r="N135" s="2" t="s">
        <v>21</v>
      </c>
      <c r="O135" s="2">
        <v>141</v>
      </c>
    </row>
    <row r="136" spans="1:22" x14ac:dyDescent="0.2">
      <c r="A136">
        <v>3</v>
      </c>
      <c r="B136">
        <v>3.3</v>
      </c>
      <c r="C136">
        <v>22</v>
      </c>
      <c r="D136">
        <v>0</v>
      </c>
      <c r="F136">
        <v>109</v>
      </c>
      <c r="G136">
        <v>3.419544534813387</v>
      </c>
      <c r="H136">
        <v>0.48045546518661286</v>
      </c>
      <c r="I136">
        <v>1.4740708412473029</v>
      </c>
      <c r="J136">
        <f t="shared" si="1"/>
        <v>0.23083745402768457</v>
      </c>
      <c r="K136">
        <v>76.950354609929079</v>
      </c>
      <c r="L136">
        <v>3.4</v>
      </c>
    </row>
    <row r="137" spans="1:22" ht="13.5" thickBot="1" x14ac:dyDescent="0.25">
      <c r="A137">
        <v>3.2</v>
      </c>
      <c r="B137">
        <v>3.2</v>
      </c>
      <c r="C137">
        <v>19</v>
      </c>
      <c r="D137">
        <v>0</v>
      </c>
      <c r="F137">
        <v>110</v>
      </c>
      <c r="G137">
        <v>2.9128741218088203</v>
      </c>
      <c r="H137">
        <v>0.28712587819117985</v>
      </c>
      <c r="I137">
        <v>0.88092219878225697</v>
      </c>
      <c r="J137">
        <f t="shared" si="1"/>
        <v>8.2441269927056249E-2</v>
      </c>
      <c r="K137">
        <v>77.659574468085097</v>
      </c>
      <c r="L137">
        <v>3.4</v>
      </c>
      <c r="N137" t="s">
        <v>22</v>
      </c>
    </row>
    <row r="138" spans="1:22" x14ac:dyDescent="0.2">
      <c r="A138">
        <v>3</v>
      </c>
      <c r="B138">
        <v>3.3</v>
      </c>
      <c r="C138">
        <v>23</v>
      </c>
      <c r="D138">
        <v>0</v>
      </c>
      <c r="F138">
        <v>111</v>
      </c>
      <c r="G138">
        <v>2.9356064986027315</v>
      </c>
      <c r="H138">
        <v>0.36439350139726834</v>
      </c>
      <c r="I138">
        <v>1.1179846501300412</v>
      </c>
      <c r="J138">
        <f t="shared" si="1"/>
        <v>0.132782623860561</v>
      </c>
      <c r="K138">
        <v>78.36879432624113</v>
      </c>
      <c r="L138">
        <v>3.4</v>
      </c>
      <c r="N138" s="3"/>
      <c r="O138" s="3" t="s">
        <v>27</v>
      </c>
      <c r="P138" s="3" t="s">
        <v>28</v>
      </c>
      <c r="Q138" s="3" t="s">
        <v>29</v>
      </c>
      <c r="R138" s="3" t="s">
        <v>30</v>
      </c>
      <c r="S138" s="3" t="s">
        <v>31</v>
      </c>
    </row>
    <row r="139" spans="1:22" x14ac:dyDescent="0.2">
      <c r="A139">
        <v>2.2999999999999998</v>
      </c>
      <c r="B139">
        <v>3.6</v>
      </c>
      <c r="C139">
        <v>25</v>
      </c>
      <c r="D139">
        <v>1</v>
      </c>
      <c r="F139">
        <v>112</v>
      </c>
      <c r="G139">
        <v>3.0179697246187036</v>
      </c>
      <c r="H139">
        <v>0.28203027538129621</v>
      </c>
      <c r="I139">
        <v>0.86528853434322339</v>
      </c>
      <c r="J139">
        <f t="shared" si="1"/>
        <v>7.9541076231649771E-2</v>
      </c>
      <c r="K139">
        <v>79.078014184397162</v>
      </c>
      <c r="L139">
        <v>3.4</v>
      </c>
      <c r="N139" t="s">
        <v>23</v>
      </c>
      <c r="O139">
        <v>3</v>
      </c>
      <c r="P139">
        <v>6.2138798937325213E-2</v>
      </c>
      <c r="Q139">
        <v>2.0712932979108405E-2</v>
      </c>
      <c r="R139">
        <v>1.2093446916453272</v>
      </c>
      <c r="S139">
        <v>0.30879533976038664</v>
      </c>
    </row>
    <row r="140" spans="1:22" x14ac:dyDescent="0.2">
      <c r="A140">
        <v>2.8</v>
      </c>
      <c r="B140">
        <v>3.4</v>
      </c>
      <c r="C140">
        <v>21</v>
      </c>
      <c r="D140">
        <v>0</v>
      </c>
      <c r="F140">
        <v>113</v>
      </c>
      <c r="G140">
        <v>3.1694757671128033</v>
      </c>
      <c r="H140">
        <v>3.0524232887196856E-2</v>
      </c>
      <c r="I140">
        <v>9.3650473167127948E-2</v>
      </c>
      <c r="J140">
        <f t="shared" si="1"/>
        <v>9.3172879335183013E-4</v>
      </c>
      <c r="K140">
        <v>79.787234042553195</v>
      </c>
      <c r="L140">
        <v>3.4</v>
      </c>
      <c r="N140" t="s">
        <v>24</v>
      </c>
      <c r="O140">
        <v>137</v>
      </c>
      <c r="P140">
        <v>2.3464541067089537</v>
      </c>
      <c r="Q140">
        <v>1.7127402238751487E-2</v>
      </c>
    </row>
    <row r="141" spans="1:22" ht="13.5" thickBot="1" x14ac:dyDescent="0.25">
      <c r="A141">
        <v>3.4</v>
      </c>
      <c r="B141">
        <v>3.7</v>
      </c>
      <c r="C141">
        <v>26</v>
      </c>
      <c r="D141">
        <v>3</v>
      </c>
      <c r="F141">
        <v>114</v>
      </c>
      <c r="G141">
        <v>2.9017076755393321</v>
      </c>
      <c r="H141">
        <v>0.19829232446066802</v>
      </c>
      <c r="I141">
        <v>0.60837466676976926</v>
      </c>
      <c r="J141">
        <f t="shared" si="1"/>
        <v>3.9319845940014843E-2</v>
      </c>
      <c r="K141">
        <v>80.496453900709213</v>
      </c>
      <c r="L141">
        <v>3.4</v>
      </c>
      <c r="N141" s="2" t="s">
        <v>25</v>
      </c>
      <c r="O141" s="2">
        <v>140</v>
      </c>
      <c r="P141" s="2">
        <v>2.4085929056462789</v>
      </c>
      <c r="Q141" s="2"/>
      <c r="R141" s="2"/>
      <c r="S141" s="2"/>
    </row>
    <row r="142" spans="1:22" ht="13.5" thickBot="1" x14ac:dyDescent="0.25">
      <c r="A142">
        <v>2.8</v>
      </c>
      <c r="B142">
        <v>3.3</v>
      </c>
      <c r="C142">
        <v>28</v>
      </c>
      <c r="D142">
        <v>3</v>
      </c>
      <c r="F142">
        <v>115</v>
      </c>
      <c r="G142">
        <v>2.8921957082832646</v>
      </c>
      <c r="H142">
        <v>0.10780429171673545</v>
      </c>
      <c r="I142">
        <v>0.33075107787406577</v>
      </c>
      <c r="J142">
        <f t="shared" si="1"/>
        <v>1.1621765312546994E-2</v>
      </c>
      <c r="K142">
        <v>81.205673758865245</v>
      </c>
      <c r="L142">
        <v>3.4</v>
      </c>
    </row>
    <row r="143" spans="1:22" x14ac:dyDescent="0.2">
      <c r="F143">
        <v>116</v>
      </c>
      <c r="G143">
        <v>2.9393149408845067</v>
      </c>
      <c r="H143">
        <v>0.46068505911549318</v>
      </c>
      <c r="I143">
        <v>1.4134138579871858</v>
      </c>
      <c r="J143">
        <f t="shared" si="1"/>
        <v>0.21223072369224544</v>
      </c>
      <c r="K143">
        <v>81.914893617021278</v>
      </c>
      <c r="L143">
        <v>3.4</v>
      </c>
      <c r="N143" s="3"/>
      <c r="O143" s="3" t="s">
        <v>32</v>
      </c>
      <c r="P143" s="3" t="s">
        <v>20</v>
      </c>
      <c r="Q143" s="3" t="s">
        <v>33</v>
      </c>
      <c r="R143" s="3" t="s">
        <v>34</v>
      </c>
      <c r="S143" s="3" t="s">
        <v>35</v>
      </c>
      <c r="T143" s="3" t="s">
        <v>36</v>
      </c>
      <c r="U143" s="3" t="s">
        <v>37</v>
      </c>
      <c r="V143" s="3" t="s">
        <v>38</v>
      </c>
    </row>
    <row r="144" spans="1:22" x14ac:dyDescent="0.2">
      <c r="F144">
        <v>117</v>
      </c>
      <c r="G144">
        <v>2.9208862643825135</v>
      </c>
      <c r="H144">
        <v>0.17911373561748656</v>
      </c>
      <c r="I144">
        <v>0.54953341999776284</v>
      </c>
      <c r="J144">
        <f t="shared" si="1"/>
        <v>3.2081730286850872E-2</v>
      </c>
      <c r="K144">
        <v>82.624113475177296</v>
      </c>
      <c r="L144">
        <v>3.4</v>
      </c>
      <c r="N144" t="s">
        <v>26</v>
      </c>
      <c r="O144">
        <v>-7.1049565865354339E-2</v>
      </c>
      <c r="P144">
        <v>0.13169245601537757</v>
      </c>
      <c r="Q144">
        <v>-0.53951128268925264</v>
      </c>
      <c r="R144">
        <v>0.59040988994132626</v>
      </c>
      <c r="S144">
        <v>-0.33146233881568338</v>
      </c>
      <c r="T144">
        <v>0.18936320708497473</v>
      </c>
      <c r="U144">
        <v>-0.33146233881568338</v>
      </c>
      <c r="V144">
        <v>0.18936320708497473</v>
      </c>
    </row>
    <row r="145" spans="6:31" x14ac:dyDescent="0.2">
      <c r="F145">
        <v>118</v>
      </c>
      <c r="G145">
        <v>3.0856127164144569</v>
      </c>
      <c r="H145">
        <v>0.11438728358554329</v>
      </c>
      <c r="I145">
        <v>0.35094815557451131</v>
      </c>
      <c r="J145">
        <f t="shared" si="1"/>
        <v>1.30844506460795E-2</v>
      </c>
      <c r="K145">
        <v>83.333333333333329</v>
      </c>
      <c r="L145">
        <v>3.5</v>
      </c>
      <c r="N145" t="s">
        <v>1</v>
      </c>
      <c r="O145">
        <v>3.2108171764137335E-2</v>
      </c>
      <c r="P145">
        <v>3.7207226138998441E-2</v>
      </c>
      <c r="Q145">
        <v>0.86295526692013802</v>
      </c>
      <c r="R145">
        <v>0.38967022255256301</v>
      </c>
      <c r="S145">
        <v>-4.146655852652676E-2</v>
      </c>
      <c r="T145">
        <v>0.10568290205480144</v>
      </c>
      <c r="U145">
        <v>-4.146655852652676E-2</v>
      </c>
      <c r="V145">
        <v>0.10568290205480144</v>
      </c>
    </row>
    <row r="146" spans="6:31" x14ac:dyDescent="0.2">
      <c r="F146">
        <v>119</v>
      </c>
      <c r="G146">
        <v>2.9635677020728743</v>
      </c>
      <c r="H146">
        <v>0.33643229792712548</v>
      </c>
      <c r="I146">
        <v>1.0321977297845488</v>
      </c>
      <c r="J146">
        <f t="shared" si="1"/>
        <v>0.11318669108852612</v>
      </c>
      <c r="K146">
        <v>84.042553191489361</v>
      </c>
      <c r="L146">
        <v>3.5</v>
      </c>
      <c r="N146" t="s">
        <v>2</v>
      </c>
      <c r="O146">
        <v>3.342711089572274E-3</v>
      </c>
      <c r="P146">
        <v>4.1963474776679673E-3</v>
      </c>
      <c r="Q146">
        <v>0.79657633390977334</v>
      </c>
      <c r="R146">
        <v>0.42707537197445444</v>
      </c>
      <c r="S146">
        <v>-4.9552773904590454E-3</v>
      </c>
      <c r="T146">
        <v>1.1640699569603594E-2</v>
      </c>
      <c r="U146">
        <v>-4.9552773904590454E-3</v>
      </c>
      <c r="V146">
        <v>1.1640699569603594E-2</v>
      </c>
    </row>
    <row r="147" spans="6:31" ht="13.5" thickBot="1" x14ac:dyDescent="0.25">
      <c r="F147">
        <v>120</v>
      </c>
      <c r="G147">
        <v>3.1951872335593836</v>
      </c>
      <c r="H147">
        <v>-0.19518723355938361</v>
      </c>
      <c r="I147">
        <v>-0.59884803154827615</v>
      </c>
      <c r="J147">
        <f t="shared" si="1"/>
        <v>3.8098056144565365E-2</v>
      </c>
      <c r="K147">
        <v>84.751773049645394</v>
      </c>
      <c r="L147">
        <v>3.5</v>
      </c>
      <c r="N147" s="2" t="s">
        <v>3</v>
      </c>
      <c r="O147" s="2">
        <v>-1.2498244835161775E-2</v>
      </c>
      <c r="P147" s="2">
        <v>1.0326569011358165E-2</v>
      </c>
      <c r="Q147" s="2">
        <v>-1.210299841255599</v>
      </c>
      <c r="R147" s="2">
        <v>0.22824787686931036</v>
      </c>
      <c r="S147" s="2">
        <v>-3.2918324714275776E-2</v>
      </c>
      <c r="T147" s="2">
        <v>7.9218350439522293E-3</v>
      </c>
      <c r="U147" s="2">
        <v>-3.2918324714275776E-2</v>
      </c>
      <c r="V147" s="2">
        <v>7.9218350439522293E-3</v>
      </c>
    </row>
    <row r="148" spans="6:31" x14ac:dyDescent="0.2">
      <c r="F148">
        <v>121</v>
      </c>
      <c r="G148">
        <v>3.0716423945354259</v>
      </c>
      <c r="H148">
        <v>-0.27164239453542605</v>
      </c>
      <c r="I148">
        <v>-0.83341779216881373</v>
      </c>
      <c r="J148">
        <f t="shared" si="1"/>
        <v>7.3789590508940059E-2</v>
      </c>
      <c r="K148">
        <v>85.460992907801412</v>
      </c>
      <c r="L148">
        <v>3.5</v>
      </c>
    </row>
    <row r="149" spans="6:31" x14ac:dyDescent="0.2">
      <c r="F149">
        <v>122</v>
      </c>
      <c r="G149">
        <v>2.9907584334897477</v>
      </c>
      <c r="H149">
        <v>-0.19075843348974786</v>
      </c>
      <c r="I149">
        <v>-0.58526016437347272</v>
      </c>
      <c r="J149">
        <f t="shared" si="1"/>
        <v>3.6388779947462556E-2</v>
      </c>
      <c r="K149">
        <v>86.170212765957444</v>
      </c>
      <c r="L149">
        <v>3.5</v>
      </c>
      <c r="N149" s="18" t="s">
        <v>62</v>
      </c>
      <c r="O149" s="7"/>
      <c r="P149" s="7"/>
      <c r="Q149" s="7"/>
      <c r="R149" s="7"/>
      <c r="S149" s="7"/>
      <c r="T149" s="7"/>
      <c r="U149" s="7"/>
      <c r="V149" s="7"/>
      <c r="W149" s="7"/>
      <c r="X149" s="7"/>
      <c r="Y149" s="7"/>
      <c r="Z149" s="7"/>
      <c r="AA149" s="7"/>
      <c r="AB149" s="7"/>
      <c r="AC149" s="7"/>
      <c r="AD149" s="7"/>
      <c r="AE149" s="9"/>
    </row>
    <row r="150" spans="6:31" x14ac:dyDescent="0.2">
      <c r="F150">
        <v>123</v>
      </c>
      <c r="G150">
        <v>2.8959041505650398</v>
      </c>
      <c r="H150">
        <v>-0.19590415056503963</v>
      </c>
      <c r="I150">
        <v>-0.60104758287031468</v>
      </c>
      <c r="J150">
        <f t="shared" si="1"/>
        <v>3.8378436208609715E-2</v>
      </c>
      <c r="K150">
        <v>86.879432624113477</v>
      </c>
      <c r="L150">
        <v>3.5</v>
      </c>
      <c r="N150" s="10"/>
      <c r="AE150" s="11"/>
    </row>
    <row r="151" spans="6:31" x14ac:dyDescent="0.2">
      <c r="F151">
        <v>124</v>
      </c>
      <c r="G151">
        <v>2.8215736268348421</v>
      </c>
      <c r="H151">
        <v>-0.22157362683484205</v>
      </c>
      <c r="I151">
        <v>-0.67980332449708236</v>
      </c>
      <c r="J151">
        <f t="shared" si="1"/>
        <v>4.9094872108745836E-2</v>
      </c>
      <c r="K151">
        <v>87.588652482269495</v>
      </c>
      <c r="L151">
        <v>3.5</v>
      </c>
      <c r="N151" s="10" t="s">
        <v>39</v>
      </c>
      <c r="Q151" s="6" t="s">
        <v>60</v>
      </c>
      <c r="AE151" s="11"/>
    </row>
    <row r="152" spans="6:31" ht="13.5" thickBot="1" x14ac:dyDescent="0.25">
      <c r="F152">
        <v>125</v>
      </c>
      <c r="G152">
        <v>3.209907467779602</v>
      </c>
      <c r="H152">
        <v>-0.3099074677796021</v>
      </c>
      <c r="I152">
        <v>-0.95081770286714229</v>
      </c>
      <c r="J152">
        <f t="shared" si="1"/>
        <v>9.604263858556511E-2</v>
      </c>
      <c r="K152">
        <v>88.297872340425528</v>
      </c>
      <c r="L152">
        <v>3.5</v>
      </c>
      <c r="N152" s="10"/>
      <c r="R152">
        <f>O135*O132</f>
        <v>3.6376303482517858</v>
      </c>
      <c r="AE152" s="11"/>
    </row>
    <row r="153" spans="6:31" x14ac:dyDescent="0.2">
      <c r="F153">
        <v>126</v>
      </c>
      <c r="G153">
        <v>3.04741019305914</v>
      </c>
      <c r="H153">
        <v>-4.741019305913996E-2</v>
      </c>
      <c r="I153">
        <v>-0.14545777544488789</v>
      </c>
      <c r="J153">
        <f t="shared" si="1"/>
        <v>2.2477264059049228E-3</v>
      </c>
      <c r="K153">
        <v>89.00709219858156</v>
      </c>
      <c r="L153">
        <v>3.5</v>
      </c>
      <c r="N153" s="12" t="s">
        <v>40</v>
      </c>
      <c r="O153" s="3" t="s">
        <v>59</v>
      </c>
      <c r="P153" s="3" t="s">
        <v>42</v>
      </c>
      <c r="Q153" s="6" t="s">
        <v>61</v>
      </c>
      <c r="AE153" s="11"/>
    </row>
    <row r="154" spans="6:31" x14ac:dyDescent="0.2">
      <c r="F154">
        <v>127</v>
      </c>
      <c r="G154">
        <v>3.1959371459005705</v>
      </c>
      <c r="H154">
        <v>-0.19593714590057054</v>
      </c>
      <c r="I154">
        <v>-0.6011488148585582</v>
      </c>
      <c r="J154">
        <f t="shared" si="1"/>
        <v>3.8391365143661468E-2</v>
      </c>
      <c r="K154">
        <v>89.716312056737593</v>
      </c>
      <c r="L154">
        <v>3.6</v>
      </c>
      <c r="N154" s="10">
        <v>1</v>
      </c>
      <c r="O154">
        <v>7.0475392637751877E-2</v>
      </c>
      <c r="P154">
        <v>-1.6605426838227431E-2</v>
      </c>
      <c r="R154">
        <f>_xlfn.CHISQ.DIST.RT(R152,O139)</f>
        <v>0.3033457015814518</v>
      </c>
      <c r="AE154" s="11"/>
    </row>
    <row r="155" spans="6:31" x14ac:dyDescent="0.2">
      <c r="F155">
        <v>128</v>
      </c>
      <c r="G155">
        <v>3.1415145636426614</v>
      </c>
      <c r="H155">
        <v>-0.24151456364266144</v>
      </c>
      <c r="I155">
        <v>-0.74098350793852708</v>
      </c>
      <c r="J155">
        <f t="shared" si="1"/>
        <v>5.8329284451505162E-2</v>
      </c>
      <c r="K155">
        <v>90.425531914893611</v>
      </c>
      <c r="L155">
        <v>3.6</v>
      </c>
      <c r="N155" s="10">
        <v>2</v>
      </c>
      <c r="O155">
        <v>0.11192164992961971</v>
      </c>
      <c r="P155">
        <v>3.2359837125694735E-3</v>
      </c>
      <c r="AE155" s="11"/>
    </row>
    <row r="156" spans="6:31" x14ac:dyDescent="0.2">
      <c r="F156">
        <v>129</v>
      </c>
      <c r="G156">
        <v>3.2548180827814437</v>
      </c>
      <c r="H156">
        <v>4.5181917218556134E-2</v>
      </c>
      <c r="I156">
        <v>0.13862126991864798</v>
      </c>
      <c r="J156">
        <f t="shared" si="1"/>
        <v>2.0414056435444591E-3</v>
      </c>
      <c r="K156">
        <v>91.134751773049643</v>
      </c>
      <c r="L156">
        <v>3.6</v>
      </c>
      <c r="N156" s="10">
        <v>3</v>
      </c>
      <c r="O156">
        <v>0.1314503408144192</v>
      </c>
      <c r="P156">
        <v>-6.6518085502008509E-2</v>
      </c>
      <c r="AE156" s="11"/>
    </row>
    <row r="157" spans="6:31" x14ac:dyDescent="0.2">
      <c r="F157">
        <v>130</v>
      </c>
      <c r="G157">
        <v>3.0039994027396726</v>
      </c>
      <c r="H157">
        <v>-0.30399940273967241</v>
      </c>
      <c r="I157">
        <v>-0.93269134770086215</v>
      </c>
      <c r="J157">
        <f t="shared" ref="J157:J168" si="2">H157^2</f>
        <v>9.2415636866077538E-2</v>
      </c>
      <c r="K157">
        <v>91.843971631205676</v>
      </c>
      <c r="L157">
        <v>3.6</v>
      </c>
      <c r="N157" s="10">
        <v>4</v>
      </c>
      <c r="O157">
        <v>0.13158223472757774</v>
      </c>
      <c r="P157">
        <v>-5.7792154462398632E-2</v>
      </c>
      <c r="AE157" s="11"/>
    </row>
    <row r="158" spans="6:31" x14ac:dyDescent="0.2">
      <c r="F158">
        <v>131</v>
      </c>
      <c r="G158">
        <v>2.9333773212912502</v>
      </c>
      <c r="H158">
        <v>6.6622678708749827E-2</v>
      </c>
      <c r="I158">
        <v>0.20440301998065816</v>
      </c>
      <c r="J158">
        <f t="shared" si="2"/>
        <v>4.4385813183293078E-3</v>
      </c>
      <c r="K158">
        <v>92.553191489361694</v>
      </c>
      <c r="L158">
        <v>3.6</v>
      </c>
      <c r="N158" s="10">
        <v>5</v>
      </c>
      <c r="O158">
        <v>0.14776821452280492</v>
      </c>
      <c r="P158">
        <v>-0.11082867772181115</v>
      </c>
      <c r="AE158" s="11"/>
    </row>
    <row r="159" spans="6:31" x14ac:dyDescent="0.2">
      <c r="F159">
        <v>132</v>
      </c>
      <c r="G159">
        <v>2.9061660301622951</v>
      </c>
      <c r="H159">
        <v>-6.1660301622952218E-3</v>
      </c>
      <c r="I159">
        <v>-1.8917810134515704E-2</v>
      </c>
      <c r="J159">
        <f t="shared" si="2"/>
        <v>3.8019927962334439E-5</v>
      </c>
      <c r="K159">
        <v>93.262411347517727</v>
      </c>
      <c r="L159">
        <v>3.7</v>
      </c>
      <c r="N159" s="10">
        <v>6</v>
      </c>
      <c r="O159">
        <v>0.12168599537201945</v>
      </c>
      <c r="P159">
        <v>-9.6805784222525684E-2</v>
      </c>
      <c r="AE159" s="11"/>
    </row>
    <row r="160" spans="6:31" x14ac:dyDescent="0.2">
      <c r="F160">
        <v>133</v>
      </c>
      <c r="G160">
        <v>3.2548180827814437</v>
      </c>
      <c r="H160">
        <v>0.54518191721855613</v>
      </c>
      <c r="I160">
        <v>1.6726561056705544</v>
      </c>
      <c r="J160">
        <f t="shared" si="2"/>
        <v>0.29722332286210057</v>
      </c>
      <c r="K160">
        <v>93.971631205673759</v>
      </c>
      <c r="L160">
        <v>3.7</v>
      </c>
      <c r="N160" s="10">
        <v>7</v>
      </c>
      <c r="O160">
        <v>0.12489681254843318</v>
      </c>
      <c r="P160">
        <v>0.12402059755018238</v>
      </c>
      <c r="AE160" s="11"/>
    </row>
    <row r="161" spans="6:31" x14ac:dyDescent="0.2">
      <c r="F161">
        <v>134</v>
      </c>
      <c r="G161">
        <v>3.396062245678289</v>
      </c>
      <c r="H161">
        <v>-0.49606224567828905</v>
      </c>
      <c r="I161">
        <v>-1.5219535311436321</v>
      </c>
      <c r="J161">
        <f t="shared" si="2"/>
        <v>0.24607775158738721</v>
      </c>
      <c r="K161">
        <v>94.680851063829792</v>
      </c>
      <c r="L161">
        <v>3.7</v>
      </c>
      <c r="N161" s="10">
        <v>8</v>
      </c>
      <c r="O161">
        <v>6.1319858892162377E-2</v>
      </c>
      <c r="P161">
        <v>-6.1319616880096267E-2</v>
      </c>
      <c r="AE161" s="11"/>
    </row>
    <row r="162" spans="6:31" x14ac:dyDescent="0.2">
      <c r="F162">
        <v>135</v>
      </c>
      <c r="G162">
        <v>3.0723923068766132</v>
      </c>
      <c r="H162">
        <v>-7.2392306876613244E-2</v>
      </c>
      <c r="I162">
        <v>-0.22210464117833403</v>
      </c>
      <c r="J162">
        <f t="shared" si="2"/>
        <v>5.2406460949177454E-3</v>
      </c>
      <c r="K162">
        <v>95.39007092198581</v>
      </c>
      <c r="L162">
        <v>3.8</v>
      </c>
      <c r="N162" s="10">
        <v>9</v>
      </c>
      <c r="O162">
        <v>7.0475392637751877E-2</v>
      </c>
      <c r="P162">
        <v>-6.5864852687355535E-2</v>
      </c>
      <c r="AE162" s="11"/>
    </row>
    <row r="163" spans="6:31" x14ac:dyDescent="0.2">
      <c r="F163">
        <v>136</v>
      </c>
      <c r="G163">
        <v>2.9870499912079724</v>
      </c>
      <c r="H163">
        <v>0.21295000879202775</v>
      </c>
      <c r="I163">
        <v>0.65334546352129064</v>
      </c>
      <c r="J163">
        <f t="shared" si="2"/>
        <v>4.5347706244524694E-2</v>
      </c>
      <c r="K163">
        <v>96.099290780141843</v>
      </c>
      <c r="L163">
        <v>3.8</v>
      </c>
      <c r="N163" s="10">
        <v>10</v>
      </c>
      <c r="O163">
        <v>0.14138719819206552</v>
      </c>
      <c r="P163">
        <v>2.4499412273268018E-2</v>
      </c>
      <c r="AE163" s="11"/>
    </row>
    <row r="164" spans="6:31" x14ac:dyDescent="0.2">
      <c r="F164">
        <v>137</v>
      </c>
      <c r="G164">
        <v>3.0871125410968316</v>
      </c>
      <c r="H164">
        <v>-8.7112541096831642E-2</v>
      </c>
      <c r="I164">
        <v>-0.26726734534681867</v>
      </c>
      <c r="J164">
        <f t="shared" si="2"/>
        <v>7.5885948163471814E-3</v>
      </c>
      <c r="K164">
        <v>96.808510638297875</v>
      </c>
      <c r="L164">
        <v>3.8</v>
      </c>
      <c r="N164" s="10">
        <v>11</v>
      </c>
      <c r="O164">
        <v>6.378997045860732E-2</v>
      </c>
      <c r="P164">
        <v>-6.0002858980201967E-2</v>
      </c>
      <c r="AE164" s="11"/>
    </row>
    <row r="165" spans="6:31" x14ac:dyDescent="0.2">
      <c r="F165">
        <v>138</v>
      </c>
      <c r="G165">
        <v>3.1569847102040662</v>
      </c>
      <c r="H165">
        <v>-0.85698471020406641</v>
      </c>
      <c r="I165">
        <v>-2.6292887983195805</v>
      </c>
      <c r="J165">
        <f t="shared" si="2"/>
        <v>0.73442279352354767</v>
      </c>
      <c r="K165">
        <v>97.517730496453893</v>
      </c>
      <c r="L165">
        <v>3.8</v>
      </c>
      <c r="N165" s="10">
        <v>12</v>
      </c>
      <c r="O165">
        <v>8.9527165738899656E-2</v>
      </c>
      <c r="P165">
        <v>-8.9479335478188177E-2</v>
      </c>
      <c r="AE165" s="11"/>
    </row>
    <row r="166" spans="6:31" x14ac:dyDescent="0.2">
      <c r="F166">
        <v>139</v>
      </c>
      <c r="G166">
        <v>3.0988536856643814</v>
      </c>
      <c r="H166">
        <v>-0.29885368566438153</v>
      </c>
      <c r="I166">
        <v>-0.91690392920402286</v>
      </c>
      <c r="J166">
        <f t="shared" si="2"/>
        <v>8.9313525435184962E-2</v>
      </c>
      <c r="K166">
        <v>98.226950354609926</v>
      </c>
      <c r="L166">
        <v>3.9</v>
      </c>
      <c r="N166" s="10">
        <v>13</v>
      </c>
      <c r="O166">
        <v>0.11821139036928864</v>
      </c>
      <c r="P166">
        <v>-8.9489354730815485E-2</v>
      </c>
      <c r="AE166" s="11"/>
    </row>
    <row r="167" spans="6:31" x14ac:dyDescent="0.2">
      <c r="F167">
        <v>140</v>
      </c>
      <c r="G167">
        <v>3.0466602807179521</v>
      </c>
      <c r="H167">
        <v>0.35333971928204777</v>
      </c>
      <c r="I167">
        <v>1.0840708764669218</v>
      </c>
      <c r="J167">
        <f t="shared" si="2"/>
        <v>0.12484895722231631</v>
      </c>
      <c r="K167">
        <v>98.936170212765958</v>
      </c>
      <c r="L167">
        <v>3.9</v>
      </c>
      <c r="N167" s="10">
        <v>14</v>
      </c>
      <c r="O167">
        <v>0.11040537393047814</v>
      </c>
      <c r="P167">
        <v>-5.6580169200357744E-2</v>
      </c>
      <c r="AE167" s="11"/>
    </row>
    <row r="168" spans="6:31" ht="13.5" thickBot="1" x14ac:dyDescent="0.25">
      <c r="F168" s="2">
        <v>141</v>
      </c>
      <c r="G168" s="2">
        <v>2.9113742971264451</v>
      </c>
      <c r="H168" s="2">
        <v>-0.11137429712644531</v>
      </c>
      <c r="I168" s="2">
        <v>-0.34170410319870115</v>
      </c>
      <c r="J168">
        <f t="shared" si="2"/>
        <v>1.2404234060409724E-2</v>
      </c>
      <c r="K168" s="2">
        <v>99.645390070921991</v>
      </c>
      <c r="L168" s="2">
        <v>4</v>
      </c>
      <c r="N168" s="10">
        <v>15</v>
      </c>
      <c r="O168">
        <v>0.11882020206609888</v>
      </c>
      <c r="P168">
        <v>-0.10845010433794672</v>
      </c>
      <c r="AE168" s="11"/>
    </row>
    <row r="169" spans="6:31" x14ac:dyDescent="0.2">
      <c r="N169" s="10">
        <v>16</v>
      </c>
      <c r="O169">
        <v>5.7977147802590098E-2</v>
      </c>
      <c r="P169">
        <v>-5.0788173626263776E-2</v>
      </c>
      <c r="AE169" s="11"/>
    </row>
    <row r="170" spans="6:31" x14ac:dyDescent="0.2">
      <c r="N170" s="10">
        <v>17</v>
      </c>
      <c r="O170">
        <v>8.8274677566075169E-2</v>
      </c>
      <c r="P170">
        <v>9.2643367350838488E-2</v>
      </c>
      <c r="AE170" s="11"/>
    </row>
    <row r="171" spans="6:31" x14ac:dyDescent="0.2">
      <c r="N171" s="10">
        <v>18</v>
      </c>
      <c r="O171">
        <v>3.9666080311411098E-2</v>
      </c>
      <c r="P171">
        <v>-3.7361887319810293E-2</v>
      </c>
      <c r="AE171" s="11"/>
    </row>
    <row r="172" spans="6:31" x14ac:dyDescent="0.2">
      <c r="N172" s="10">
        <v>19</v>
      </c>
      <c r="O172">
        <v>7.0475392637751877E-2</v>
      </c>
      <c r="P172">
        <v>6.48757214635165E-2</v>
      </c>
      <c r="AE172" s="11"/>
    </row>
    <row r="173" spans="6:31" x14ac:dyDescent="0.2">
      <c r="N173" s="10">
        <v>20</v>
      </c>
      <c r="O173">
        <v>0.1257694120715605</v>
      </c>
      <c r="P173">
        <v>5.5124258797493386E-2</v>
      </c>
      <c r="AE173" s="11"/>
    </row>
    <row r="174" spans="6:31" x14ac:dyDescent="0.2">
      <c r="N174" s="10">
        <v>21</v>
      </c>
      <c r="O174">
        <v>8.7402078042947862E-2</v>
      </c>
      <c r="P174">
        <v>3.480187537519018E-2</v>
      </c>
      <c r="AE174" s="11"/>
    </row>
    <row r="175" spans="6:31" x14ac:dyDescent="0.2">
      <c r="N175" s="10">
        <v>22</v>
      </c>
      <c r="O175">
        <v>8.9659059652058198E-2</v>
      </c>
      <c r="P175">
        <v>-5.7095210086229115E-2</v>
      </c>
      <c r="AE175" s="11"/>
    </row>
    <row r="176" spans="6:31" x14ac:dyDescent="0.2">
      <c r="N176" s="10">
        <v>23</v>
      </c>
      <c r="O176">
        <v>0.12229480706882971</v>
      </c>
      <c r="P176">
        <v>-4.0255424107294185E-2</v>
      </c>
      <c r="AE176" s="11"/>
    </row>
    <row r="177" spans="14:31" x14ac:dyDescent="0.2">
      <c r="N177" s="10">
        <v>24</v>
      </c>
      <c r="O177">
        <v>0.14095089843050185</v>
      </c>
      <c r="P177">
        <v>2.2931815920246318E-2</v>
      </c>
      <c r="AE177" s="11"/>
    </row>
    <row r="178" spans="14:31" x14ac:dyDescent="0.2">
      <c r="N178" s="10">
        <v>25</v>
      </c>
      <c r="O178">
        <v>0.12985282877110157</v>
      </c>
      <c r="P178">
        <v>-0.11810951866044886</v>
      </c>
      <c r="AE178" s="11"/>
    </row>
    <row r="179" spans="14:31" x14ac:dyDescent="0.2">
      <c r="N179" s="10">
        <v>26</v>
      </c>
      <c r="O179">
        <v>0.10263422227087166</v>
      </c>
      <c r="P179">
        <v>-9.6027724854939656E-2</v>
      </c>
      <c r="AE179" s="11"/>
    </row>
    <row r="180" spans="14:31" x14ac:dyDescent="0.2">
      <c r="N180" s="10">
        <v>27</v>
      </c>
      <c r="O180">
        <v>0.10979656223366793</v>
      </c>
      <c r="P180">
        <v>-9.9123184565334144E-2</v>
      </c>
      <c r="AE180" s="11"/>
    </row>
    <row r="181" spans="14:31" x14ac:dyDescent="0.2">
      <c r="N181" s="10">
        <v>28</v>
      </c>
      <c r="O181">
        <v>8.2841743559755113E-2</v>
      </c>
      <c r="P181">
        <v>2.1180326271101821E-2</v>
      </c>
      <c r="AE181" s="11"/>
    </row>
    <row r="182" spans="14:31" x14ac:dyDescent="0.2">
      <c r="N182" s="10">
        <v>29</v>
      </c>
      <c r="O182">
        <v>0.10831515101373035</v>
      </c>
      <c r="P182">
        <v>-9.8543099844298029E-2</v>
      </c>
      <c r="AE182" s="11"/>
    </row>
    <row r="183" spans="14:31" x14ac:dyDescent="0.2">
      <c r="N183" s="10">
        <v>30</v>
      </c>
      <c r="O183">
        <v>0.12172661339410748</v>
      </c>
      <c r="P183">
        <v>-9.1102543746686263E-2</v>
      </c>
      <c r="AE183" s="11"/>
    </row>
    <row r="184" spans="14:31" x14ac:dyDescent="0.2">
      <c r="N184" s="10">
        <v>31</v>
      </c>
      <c r="O184">
        <v>0.10210664661823751</v>
      </c>
      <c r="P184">
        <v>-5.1677139075618335E-2</v>
      </c>
      <c r="AE184" s="11"/>
    </row>
    <row r="185" spans="14:31" x14ac:dyDescent="0.2">
      <c r="N185" s="10">
        <v>32</v>
      </c>
      <c r="O185">
        <v>9.9291511181299391E-2</v>
      </c>
      <c r="P185">
        <v>0.14672508130130213</v>
      </c>
      <c r="AE185" s="11"/>
    </row>
    <row r="186" spans="14:31" x14ac:dyDescent="0.2">
      <c r="N186" s="10">
        <v>33</v>
      </c>
      <c r="O186">
        <v>0.10844704492688889</v>
      </c>
      <c r="P186">
        <v>0.28544437154077051</v>
      </c>
      <c r="AE186" s="11"/>
    </row>
    <row r="187" spans="14:31" x14ac:dyDescent="0.2">
      <c r="N187" s="10">
        <v>34</v>
      </c>
      <c r="O187">
        <v>0.12155410145886091</v>
      </c>
      <c r="P187">
        <v>-2.1821935884808089E-2</v>
      </c>
      <c r="AE187" s="11"/>
    </row>
    <row r="188" spans="14:31" x14ac:dyDescent="0.2">
      <c r="N188" s="10">
        <v>35</v>
      </c>
      <c r="O188">
        <v>0.11279424945274703</v>
      </c>
      <c r="P188">
        <v>-5.6900324411496506E-2</v>
      </c>
      <c r="AE188" s="11"/>
    </row>
    <row r="189" spans="14:31" x14ac:dyDescent="0.2">
      <c r="N189" s="10">
        <v>36</v>
      </c>
      <c r="O189">
        <v>0.10597693336044393</v>
      </c>
      <c r="P189">
        <v>0.17858116280420727</v>
      </c>
      <c r="AE189" s="11"/>
    </row>
    <row r="190" spans="14:31" x14ac:dyDescent="0.2">
      <c r="N190" s="10">
        <v>37</v>
      </c>
      <c r="O190">
        <v>0.10875145077529402</v>
      </c>
      <c r="P190">
        <v>-0.10857555912170527</v>
      </c>
      <c r="AE190" s="11"/>
    </row>
    <row r="191" spans="14:31" x14ac:dyDescent="0.2">
      <c r="N191" s="10">
        <v>38</v>
      </c>
      <c r="O191">
        <v>0.10905585662369913</v>
      </c>
      <c r="P191">
        <v>5.0079025587835224E-2</v>
      </c>
      <c r="AE191" s="11"/>
    </row>
    <row r="192" spans="14:31" x14ac:dyDescent="0.2">
      <c r="N192" s="10">
        <v>39</v>
      </c>
      <c r="O192">
        <v>0.11877958404401084</v>
      </c>
      <c r="P192">
        <v>-4.6363852420344187E-2</v>
      </c>
      <c r="AE192" s="11"/>
    </row>
    <row r="193" spans="14:31" x14ac:dyDescent="0.2">
      <c r="N193" s="10">
        <v>40</v>
      </c>
      <c r="O193">
        <v>0.12463302472211611</v>
      </c>
      <c r="P193">
        <v>-6.304913939077593E-2</v>
      </c>
      <c r="AE193" s="11"/>
    </row>
    <row r="194" spans="14:31" x14ac:dyDescent="0.2">
      <c r="N194" s="10">
        <v>41</v>
      </c>
      <c r="O194">
        <v>8.3633107038706342E-2</v>
      </c>
      <c r="P194">
        <v>-6.9541707389576116E-2</v>
      </c>
      <c r="AE194" s="11"/>
    </row>
    <row r="195" spans="14:31" x14ac:dyDescent="0.2">
      <c r="N195" s="10">
        <v>42</v>
      </c>
      <c r="O195">
        <v>0.12463302472211611</v>
      </c>
      <c r="P195">
        <v>7.9525450989509236E-2</v>
      </c>
      <c r="AE195" s="11"/>
    </row>
    <row r="196" spans="14:31" x14ac:dyDescent="0.2">
      <c r="N196" s="10">
        <v>43</v>
      </c>
      <c r="O196">
        <v>7.7160814816896434E-2</v>
      </c>
      <c r="P196">
        <v>-3.8217176654349851E-2</v>
      </c>
      <c r="AE196" s="11"/>
    </row>
    <row r="197" spans="14:31" x14ac:dyDescent="0.2">
      <c r="N197" s="10">
        <v>44</v>
      </c>
      <c r="O197">
        <v>7.6288215293769099E-2</v>
      </c>
      <c r="P197">
        <v>0.38397412851226093</v>
      </c>
      <c r="AE197" s="11"/>
    </row>
    <row r="198" spans="14:31" x14ac:dyDescent="0.2">
      <c r="N198" s="10">
        <v>45</v>
      </c>
      <c r="O198">
        <v>0.14429360952007414</v>
      </c>
      <c r="P198">
        <v>0.1926349375449331</v>
      </c>
      <c r="AE198" s="11"/>
    </row>
    <row r="199" spans="14:31" x14ac:dyDescent="0.2">
      <c r="N199" s="10">
        <v>46</v>
      </c>
      <c r="O199">
        <v>0.12537373033208488</v>
      </c>
      <c r="P199">
        <v>0.17266783219436349</v>
      </c>
      <c r="AE199" s="11"/>
    </row>
    <row r="200" spans="14:31" x14ac:dyDescent="0.2">
      <c r="N200" s="10">
        <v>47</v>
      </c>
      <c r="O200">
        <v>4.547890296742832E-2</v>
      </c>
      <c r="P200">
        <v>-6.1459704951639174E-3</v>
      </c>
      <c r="AE200" s="11"/>
    </row>
    <row r="201" spans="14:31" x14ac:dyDescent="0.2">
      <c r="N201" s="10">
        <v>48</v>
      </c>
      <c r="O201">
        <v>0.11547749097652658</v>
      </c>
      <c r="P201">
        <v>-1.5271112401960635E-2</v>
      </c>
      <c r="AE201" s="11"/>
    </row>
    <row r="202" spans="14:31" x14ac:dyDescent="0.2">
      <c r="N202" s="10">
        <v>49</v>
      </c>
      <c r="O202">
        <v>9.3346794612123613E-2</v>
      </c>
      <c r="P202">
        <v>-9.280800284952713E-2</v>
      </c>
      <c r="AE202" s="11"/>
    </row>
    <row r="203" spans="14:31" x14ac:dyDescent="0.2">
      <c r="N203" s="10">
        <v>50</v>
      </c>
      <c r="O203">
        <v>7.373686768314805E-2</v>
      </c>
      <c r="P203">
        <v>-7.1424688928502969E-2</v>
      </c>
      <c r="AE203" s="11"/>
    </row>
    <row r="204" spans="14:31" x14ac:dyDescent="0.2">
      <c r="N204" s="10">
        <v>51</v>
      </c>
      <c r="O204">
        <v>0.1086601748842235</v>
      </c>
      <c r="P204">
        <v>-7.6091837033741089E-2</v>
      </c>
      <c r="AE204" s="11"/>
    </row>
    <row r="205" spans="14:31" x14ac:dyDescent="0.2">
      <c r="N205" s="10">
        <v>52</v>
      </c>
      <c r="O205">
        <v>0.12845265359534008</v>
      </c>
      <c r="P205">
        <v>1.4649791181490707E-2</v>
      </c>
      <c r="AE205" s="11"/>
    </row>
    <row r="206" spans="14:31" x14ac:dyDescent="0.2">
      <c r="N206" s="10">
        <v>53</v>
      </c>
      <c r="O206">
        <v>0.11152596819014408</v>
      </c>
      <c r="P206">
        <v>-9.1916083315885064E-2</v>
      </c>
      <c r="AE206" s="11"/>
    </row>
    <row r="207" spans="14:31" x14ac:dyDescent="0.2">
      <c r="N207" s="10">
        <v>54</v>
      </c>
      <c r="O207">
        <v>0.11587317271600221</v>
      </c>
      <c r="P207">
        <v>-7.4231892205433025E-2</v>
      </c>
      <c r="AE207" s="11"/>
    </row>
    <row r="208" spans="14:31" x14ac:dyDescent="0.2">
      <c r="N208" s="10">
        <v>55</v>
      </c>
      <c r="O208">
        <v>9.5553118352251498E-2</v>
      </c>
      <c r="P208">
        <v>0.1240921749913762</v>
      </c>
      <c r="AE208" s="11"/>
    </row>
    <row r="209" spans="14:31" x14ac:dyDescent="0.2">
      <c r="N209" s="10">
        <v>56</v>
      </c>
      <c r="O209">
        <v>9.695329352801299E-2</v>
      </c>
      <c r="P209">
        <v>-9.3181563558077801E-2</v>
      </c>
      <c r="AE209" s="11"/>
    </row>
    <row r="210" spans="14:31" x14ac:dyDescent="0.2">
      <c r="N210" s="10">
        <v>57</v>
      </c>
      <c r="O210">
        <v>0.13830827492881032</v>
      </c>
      <c r="P210">
        <v>-0.1376800102737557</v>
      </c>
      <c r="AE210" s="11"/>
    </row>
    <row r="211" spans="14:31" x14ac:dyDescent="0.2">
      <c r="N211" s="10">
        <v>58</v>
      </c>
      <c r="O211">
        <v>9.0135977435709891E-2</v>
      </c>
      <c r="P211">
        <v>-3.4625555251871061E-2</v>
      </c>
      <c r="AE211" s="11"/>
    </row>
    <row r="212" spans="14:31" x14ac:dyDescent="0.2">
      <c r="N212" s="10">
        <v>59</v>
      </c>
      <c r="O212">
        <v>0.12837141755116399</v>
      </c>
      <c r="P212">
        <v>-9.3336902865662347E-2</v>
      </c>
      <c r="AE212" s="11"/>
    </row>
    <row r="213" spans="14:31" x14ac:dyDescent="0.2">
      <c r="N213" s="10">
        <v>60</v>
      </c>
      <c r="O213">
        <v>0.10550001557679224</v>
      </c>
      <c r="P213">
        <v>-5.6343776383616463E-2</v>
      </c>
      <c r="AE213" s="11"/>
    </row>
    <row r="214" spans="14:31" x14ac:dyDescent="0.2">
      <c r="N214" s="10">
        <v>61</v>
      </c>
      <c r="O214">
        <v>0.12229480706882971</v>
      </c>
      <c r="P214">
        <v>0.1143146473505068</v>
      </c>
      <c r="AE214" s="11"/>
    </row>
    <row r="215" spans="14:31" x14ac:dyDescent="0.2">
      <c r="N215" s="10">
        <v>62</v>
      </c>
      <c r="O215">
        <v>0.12858454750849863</v>
      </c>
      <c r="P215">
        <v>-3.5711853020155407E-2</v>
      </c>
      <c r="AE215" s="11"/>
    </row>
    <row r="216" spans="14:31" x14ac:dyDescent="0.2">
      <c r="N216" s="10">
        <v>63</v>
      </c>
      <c r="O216">
        <v>6.378997045860732E-2</v>
      </c>
      <c r="P216">
        <v>5.0765531801944583E-2</v>
      </c>
      <c r="AE216" s="11"/>
    </row>
    <row r="217" spans="14:31" x14ac:dyDescent="0.2">
      <c r="N217" s="10">
        <v>64</v>
      </c>
      <c r="O217">
        <v>9.3001770741630463E-2</v>
      </c>
      <c r="P217">
        <v>-9.2978488166671397E-2</v>
      </c>
      <c r="AE217" s="11"/>
    </row>
    <row r="218" spans="14:31" x14ac:dyDescent="0.2">
      <c r="N218" s="10">
        <v>65</v>
      </c>
      <c r="O218">
        <v>0.10931964445001621</v>
      </c>
      <c r="P218">
        <v>-4.589631193804207E-2</v>
      </c>
      <c r="AE218" s="11"/>
    </row>
    <row r="219" spans="14:31" x14ac:dyDescent="0.2">
      <c r="N219" s="10">
        <v>66</v>
      </c>
      <c r="O219">
        <v>0.12225418904674165</v>
      </c>
      <c r="P219">
        <v>2.2787092666447517E-2</v>
      </c>
      <c r="AE219" s="11"/>
    </row>
    <row r="220" spans="14:31" x14ac:dyDescent="0.2">
      <c r="N220" s="10">
        <v>67</v>
      </c>
      <c r="O220">
        <v>8.0239738080151612E-2</v>
      </c>
      <c r="P220">
        <v>-6.201053046898998E-2</v>
      </c>
      <c r="AE220" s="11"/>
    </row>
    <row r="221" spans="14:31" x14ac:dyDescent="0.2">
      <c r="N221" s="10">
        <v>68</v>
      </c>
      <c r="O221">
        <v>0.12837141755116399</v>
      </c>
      <c r="P221">
        <v>-9.3336902865662347E-2</v>
      </c>
      <c r="AE221" s="11"/>
    </row>
    <row r="222" spans="14:31" x14ac:dyDescent="0.2">
      <c r="N222" s="10">
        <v>69</v>
      </c>
      <c r="O222">
        <v>0.13466115799083295</v>
      </c>
      <c r="P222">
        <v>0.11135454023237409</v>
      </c>
      <c r="AE222" s="11"/>
    </row>
    <row r="223" spans="14:31" x14ac:dyDescent="0.2">
      <c r="N223" s="10">
        <v>70</v>
      </c>
      <c r="O223">
        <v>0.12502870646159173</v>
      </c>
      <c r="P223">
        <v>-5.0797057486497571E-2</v>
      </c>
      <c r="AE223" s="11"/>
    </row>
    <row r="224" spans="14:31" x14ac:dyDescent="0.2">
      <c r="N224" s="10">
        <v>71</v>
      </c>
      <c r="O224">
        <v>0.12945714703162592</v>
      </c>
      <c r="P224">
        <v>0.1503652515511697</v>
      </c>
      <c r="AE224" s="11"/>
    </row>
    <row r="225" spans="14:31" x14ac:dyDescent="0.2">
      <c r="N225" s="10">
        <v>72</v>
      </c>
      <c r="O225">
        <v>9.9768428964951084E-2</v>
      </c>
      <c r="P225">
        <v>0.21288178940476471</v>
      </c>
      <c r="AE225" s="11"/>
    </row>
    <row r="226" spans="14:31" x14ac:dyDescent="0.2">
      <c r="N226" s="10">
        <v>73</v>
      </c>
      <c r="O226">
        <v>0.13179536468491237</v>
      </c>
      <c r="P226">
        <v>-1.8609280163424724E-2</v>
      </c>
      <c r="AE226" s="11"/>
    </row>
    <row r="227" spans="14:31" x14ac:dyDescent="0.2">
      <c r="N227" s="10">
        <v>74</v>
      </c>
      <c r="O227">
        <v>0.10223854053139604</v>
      </c>
      <c r="P227">
        <v>-9.1855699520424883E-2</v>
      </c>
      <c r="AE227" s="11"/>
    </row>
    <row r="228" spans="14:31" x14ac:dyDescent="0.2">
      <c r="N228" s="10">
        <v>75</v>
      </c>
      <c r="O228">
        <v>0.10550001557679224</v>
      </c>
      <c r="P228">
        <v>0.5002320962025687</v>
      </c>
      <c r="AE228" s="11"/>
    </row>
    <row r="229" spans="14:31" x14ac:dyDescent="0.2">
      <c r="N229" s="10">
        <v>76</v>
      </c>
      <c r="O229">
        <v>9.9078381223964757E-2</v>
      </c>
      <c r="P229">
        <v>0.15501351648523995</v>
      </c>
      <c r="AE229" s="11"/>
    </row>
    <row r="230" spans="14:31" x14ac:dyDescent="0.2">
      <c r="N230" s="10">
        <v>77</v>
      </c>
      <c r="O230">
        <v>0.10857893884004745</v>
      </c>
      <c r="P230">
        <v>-8.7283103067175599E-2</v>
      </c>
      <c r="AE230" s="11"/>
    </row>
    <row r="231" spans="14:31" x14ac:dyDescent="0.2">
      <c r="N231" s="10">
        <v>78</v>
      </c>
      <c r="O231">
        <v>9.647637574436127E-2</v>
      </c>
      <c r="P231">
        <v>0.57030422270694348</v>
      </c>
      <c r="AE231" s="11"/>
    </row>
    <row r="232" spans="14:31" x14ac:dyDescent="0.2">
      <c r="N232" s="10">
        <v>79</v>
      </c>
      <c r="O232">
        <v>8.9790953565216713E-2</v>
      </c>
      <c r="P232">
        <v>-8.767432653214266E-2</v>
      </c>
      <c r="AE232" s="11"/>
    </row>
    <row r="233" spans="14:31" x14ac:dyDescent="0.2">
      <c r="N233" s="10">
        <v>80</v>
      </c>
      <c r="O233">
        <v>0.11851579621769376</v>
      </c>
      <c r="P233">
        <v>2.8802798491884662E-2</v>
      </c>
      <c r="AE233" s="11"/>
    </row>
    <row r="234" spans="14:31" x14ac:dyDescent="0.2">
      <c r="N234" s="10">
        <v>81</v>
      </c>
      <c r="O234">
        <v>0.11587317271600221</v>
      </c>
      <c r="P234">
        <v>-0.1066690637825521</v>
      </c>
      <c r="AE234" s="11"/>
    </row>
    <row r="235" spans="14:31" x14ac:dyDescent="0.2">
      <c r="N235" s="10">
        <v>82</v>
      </c>
      <c r="O235">
        <v>0.11517308512812149</v>
      </c>
      <c r="P235">
        <v>-6.1858649620576113E-2</v>
      </c>
      <c r="AE235" s="11"/>
    </row>
    <row r="236" spans="14:31" x14ac:dyDescent="0.2">
      <c r="N236" s="10">
        <v>83</v>
      </c>
      <c r="O236">
        <v>0.11032413788630208</v>
      </c>
      <c r="P236">
        <v>-0.11031771939141694</v>
      </c>
      <c r="AE236" s="11"/>
    </row>
    <row r="237" spans="14:31" x14ac:dyDescent="0.2">
      <c r="N237" s="10">
        <v>84</v>
      </c>
      <c r="O237">
        <v>8.6925160259296169E-2</v>
      </c>
      <c r="P237">
        <v>6.8645830117132184E-2</v>
      </c>
      <c r="AE237" s="11"/>
    </row>
    <row r="238" spans="14:31" x14ac:dyDescent="0.2">
      <c r="N238" s="10">
        <v>85</v>
      </c>
      <c r="O238">
        <v>7.2681716377879749E-2</v>
      </c>
      <c r="P238">
        <v>0.3372048614874546</v>
      </c>
      <c r="AE238" s="11"/>
    </row>
    <row r="239" spans="14:31" x14ac:dyDescent="0.2">
      <c r="N239" s="10">
        <v>86</v>
      </c>
      <c r="O239">
        <v>0.12550562424524345</v>
      </c>
      <c r="P239">
        <v>-0.10922213096940182</v>
      </c>
      <c r="AE239" s="11"/>
    </row>
    <row r="240" spans="14:31" x14ac:dyDescent="0.2">
      <c r="N240" s="10">
        <v>87</v>
      </c>
      <c r="O240">
        <v>9.5603776221233949E-2</v>
      </c>
      <c r="P240">
        <v>-8.4011839921800391E-2</v>
      </c>
      <c r="AE240" s="11"/>
    </row>
    <row r="241" spans="14:31" x14ac:dyDescent="0.2">
      <c r="N241" s="10">
        <v>88</v>
      </c>
      <c r="O241">
        <v>9.9291511181299391E-2</v>
      </c>
      <c r="P241">
        <v>-8.8475635411090756E-2</v>
      </c>
      <c r="AE241" s="11"/>
    </row>
    <row r="242" spans="14:31" x14ac:dyDescent="0.2">
      <c r="N242" s="10">
        <v>89</v>
      </c>
      <c r="O242">
        <v>8.371434308288242E-2</v>
      </c>
      <c r="P242">
        <v>-8.152815152448642E-2</v>
      </c>
      <c r="AE242" s="11"/>
    </row>
    <row r="243" spans="14:31" x14ac:dyDescent="0.2">
      <c r="N243" s="10">
        <v>90</v>
      </c>
      <c r="O243">
        <v>0.12155410145886091</v>
      </c>
      <c r="P243">
        <v>-7.4982735618203789E-2</v>
      </c>
      <c r="AE243" s="11"/>
    </row>
    <row r="244" spans="14:31" x14ac:dyDescent="0.2">
      <c r="N244" s="10">
        <v>91</v>
      </c>
      <c r="O244">
        <v>0.11821139036928864</v>
      </c>
      <c r="P244">
        <v>-6.5069968421058194E-2</v>
      </c>
      <c r="AE244" s="11"/>
    </row>
    <row r="245" spans="14:31" x14ac:dyDescent="0.2">
      <c r="N245" s="10">
        <v>92</v>
      </c>
      <c r="O245">
        <v>8.713829021663079E-2</v>
      </c>
      <c r="P245">
        <v>0.26986846400507697</v>
      </c>
      <c r="AE245" s="11"/>
    </row>
    <row r="246" spans="14:31" x14ac:dyDescent="0.2">
      <c r="N246" s="10">
        <v>93</v>
      </c>
      <c r="O246">
        <v>9.9032743278429536E-2</v>
      </c>
      <c r="P246">
        <v>-3.287545951999564E-2</v>
      </c>
      <c r="AE246" s="11"/>
    </row>
    <row r="247" spans="14:31" x14ac:dyDescent="0.2">
      <c r="N247" s="10">
        <v>94</v>
      </c>
      <c r="O247">
        <v>0.1220310192425126</v>
      </c>
      <c r="P247">
        <v>-0.1204827591577364</v>
      </c>
      <c r="AE247" s="11"/>
    </row>
    <row r="248" spans="14:31" x14ac:dyDescent="0.2">
      <c r="N248" s="10">
        <v>95</v>
      </c>
      <c r="O248">
        <v>0.10510433383731661</v>
      </c>
      <c r="P248">
        <v>-3.8709436810273862E-2</v>
      </c>
      <c r="AE248" s="11"/>
    </row>
    <row r="249" spans="14:31" x14ac:dyDescent="0.2">
      <c r="N249" s="10">
        <v>96</v>
      </c>
      <c r="O249">
        <v>0.1180794964561301</v>
      </c>
      <c r="P249">
        <v>-0.10887556049258276</v>
      </c>
      <c r="AE249" s="11"/>
    </row>
    <row r="250" spans="14:31" x14ac:dyDescent="0.2">
      <c r="N250" s="10">
        <v>97</v>
      </c>
      <c r="O250">
        <v>9.9423405094457934E-2</v>
      </c>
      <c r="P250">
        <v>-6.7903655145710701E-2</v>
      </c>
      <c r="AE250" s="11"/>
    </row>
    <row r="251" spans="14:31" x14ac:dyDescent="0.2">
      <c r="N251" s="10">
        <v>98</v>
      </c>
      <c r="O251">
        <v>9.7298317398506168E-2</v>
      </c>
      <c r="P251">
        <v>4.6950556696531393E-2</v>
      </c>
      <c r="AE251" s="11"/>
    </row>
    <row r="252" spans="14:31" x14ac:dyDescent="0.2">
      <c r="N252" s="10">
        <v>99</v>
      </c>
      <c r="O252">
        <v>0.13826765690672227</v>
      </c>
      <c r="P252">
        <v>0.17287002866876894</v>
      </c>
      <c r="AE252" s="11"/>
    </row>
    <row r="253" spans="14:31" x14ac:dyDescent="0.2">
      <c r="N253" s="10">
        <v>100</v>
      </c>
      <c r="O253">
        <v>0.12797573581168836</v>
      </c>
      <c r="P253">
        <v>-5.6921914126796244E-2</v>
      </c>
      <c r="AE253" s="11"/>
    </row>
    <row r="254" spans="14:31" x14ac:dyDescent="0.2">
      <c r="N254" s="10">
        <v>101</v>
      </c>
      <c r="O254">
        <v>9.2961152719542431E-2</v>
      </c>
      <c r="P254">
        <v>1.4561692049591485E-2</v>
      </c>
      <c r="AE254" s="11"/>
    </row>
    <row r="255" spans="14:31" x14ac:dyDescent="0.2">
      <c r="N255" s="10">
        <v>102</v>
      </c>
      <c r="O255">
        <v>9.2869876828471934E-2</v>
      </c>
      <c r="P255">
        <v>8.4907188693708016E-2</v>
      </c>
      <c r="AE255" s="11"/>
    </row>
    <row r="256" spans="14:31" x14ac:dyDescent="0.2">
      <c r="N256" s="10">
        <v>103</v>
      </c>
      <c r="O256">
        <v>9.9159617268140848E-2</v>
      </c>
      <c r="P256">
        <v>1.0044710859585623E-2</v>
      </c>
      <c r="AE256" s="11"/>
    </row>
    <row r="257" spans="14:31" x14ac:dyDescent="0.2">
      <c r="N257" s="10">
        <v>104</v>
      </c>
      <c r="O257">
        <v>0.11513246710603343</v>
      </c>
      <c r="P257">
        <v>0.13303811664227982</v>
      </c>
      <c r="AE257" s="11"/>
    </row>
    <row r="258" spans="14:31" x14ac:dyDescent="0.2">
      <c r="N258" s="10">
        <v>105</v>
      </c>
      <c r="O258">
        <v>0.10250232835771313</v>
      </c>
      <c r="P258">
        <v>-8.1424801024191196E-2</v>
      </c>
      <c r="AE258" s="11"/>
    </row>
    <row r="259" spans="14:31" x14ac:dyDescent="0.2">
      <c r="N259" s="10">
        <v>106</v>
      </c>
      <c r="O259">
        <v>0.11574127880284367</v>
      </c>
      <c r="P259">
        <v>-6.495606192314915E-3</v>
      </c>
      <c r="AE259" s="11"/>
    </row>
    <row r="260" spans="14:31" x14ac:dyDescent="0.2">
      <c r="N260" s="10">
        <v>107</v>
      </c>
      <c r="O260">
        <v>0.14108279234366039</v>
      </c>
      <c r="P260">
        <v>0.13102244900373727</v>
      </c>
      <c r="AE260" s="11"/>
    </row>
    <row r="261" spans="14:31" x14ac:dyDescent="0.2">
      <c r="N261" s="10">
        <v>108</v>
      </c>
      <c r="O261">
        <v>8.9872189609392805E-2</v>
      </c>
      <c r="P261">
        <v>-5.4328909174262183E-2</v>
      </c>
      <c r="AE261" s="11"/>
    </row>
    <row r="262" spans="14:31" x14ac:dyDescent="0.2">
      <c r="N262" s="10">
        <v>109</v>
      </c>
      <c r="O262">
        <v>0.14429360952007414</v>
      </c>
      <c r="P262">
        <v>8.6543844507610435E-2</v>
      </c>
      <c r="AE262" s="11"/>
    </row>
    <row r="263" spans="14:31" x14ac:dyDescent="0.2">
      <c r="N263" s="10">
        <v>110</v>
      </c>
      <c r="O263">
        <v>0.10316179792350581</v>
      </c>
      <c r="P263">
        <v>-2.0720527996449564E-2</v>
      </c>
      <c r="AE263" s="11"/>
    </row>
    <row r="264" spans="14:31" x14ac:dyDescent="0.2">
      <c r="N264" s="10">
        <v>111</v>
      </c>
      <c r="O264">
        <v>9.0135977435709891E-2</v>
      </c>
      <c r="P264">
        <v>4.2646646424851109E-2</v>
      </c>
      <c r="AE264" s="11"/>
    </row>
    <row r="265" spans="14:31" x14ac:dyDescent="0.2">
      <c r="N265" s="10">
        <v>112</v>
      </c>
      <c r="O265">
        <v>9.6557611788537362E-2</v>
      </c>
      <c r="P265">
        <v>-1.7016535556887591E-2</v>
      </c>
      <c r="AE265" s="11"/>
    </row>
    <row r="266" spans="14:31" x14ac:dyDescent="0.2">
      <c r="N266" s="10">
        <v>113</v>
      </c>
      <c r="O266">
        <v>0.11821139036928864</v>
      </c>
      <c r="P266">
        <v>-0.11727966157593681</v>
      </c>
      <c r="AE266" s="11"/>
    </row>
    <row r="267" spans="14:31" x14ac:dyDescent="0.2">
      <c r="N267" s="10">
        <v>114</v>
      </c>
      <c r="O267">
        <v>8.1969144036627792E-2</v>
      </c>
      <c r="P267">
        <v>-4.2649298096612949E-2</v>
      </c>
      <c r="AE267" s="11"/>
    </row>
    <row r="268" spans="14:31" x14ac:dyDescent="0.2">
      <c r="N268" s="10">
        <v>115</v>
      </c>
      <c r="O268">
        <v>8.6184454649327377E-2</v>
      </c>
      <c r="P268">
        <v>-7.4562689336780383E-2</v>
      </c>
      <c r="AE268" s="11"/>
    </row>
    <row r="269" spans="14:31" x14ac:dyDescent="0.2">
      <c r="N269" s="10">
        <v>116</v>
      </c>
      <c r="O269">
        <v>8.5540778173313153E-2</v>
      </c>
      <c r="P269">
        <v>0.12668994551893228</v>
      </c>
      <c r="AE269" s="11"/>
    </row>
    <row r="270" spans="14:31" x14ac:dyDescent="0.2">
      <c r="N270" s="10">
        <v>117</v>
      </c>
      <c r="O270">
        <v>8.6793266346137626E-2</v>
      </c>
      <c r="P270">
        <v>-5.4711536059286754E-2</v>
      </c>
      <c r="AE270" s="11"/>
    </row>
    <row r="271" spans="14:31" x14ac:dyDescent="0.2">
      <c r="N271" s="10">
        <v>118</v>
      </c>
      <c r="O271">
        <v>9.9636535051792569E-2</v>
      </c>
      <c r="P271">
        <v>-8.6552084405713076E-2</v>
      </c>
      <c r="AE271" s="11"/>
    </row>
    <row r="272" spans="14:31" x14ac:dyDescent="0.2">
      <c r="N272" s="10">
        <v>119</v>
      </c>
      <c r="O272">
        <v>0.10215730448721998</v>
      </c>
      <c r="P272">
        <v>1.1029386601306146E-2</v>
      </c>
      <c r="AE272" s="11"/>
    </row>
    <row r="273" spans="14:31" x14ac:dyDescent="0.2">
      <c r="N273" s="10">
        <v>120</v>
      </c>
      <c r="O273">
        <v>0.11200288597379578</v>
      </c>
      <c r="P273">
        <v>-7.3904829829230412E-2</v>
      </c>
      <c r="AE273" s="11"/>
    </row>
    <row r="274" spans="14:31" x14ac:dyDescent="0.2">
      <c r="N274" s="10">
        <v>121</v>
      </c>
      <c r="O274">
        <v>0.10237043444455458</v>
      </c>
      <c r="P274">
        <v>-2.8580843935614525E-2</v>
      </c>
      <c r="AE274" s="11"/>
    </row>
    <row r="275" spans="14:31" x14ac:dyDescent="0.2">
      <c r="N275" s="10">
        <v>122</v>
      </c>
      <c r="O275">
        <v>9.0612895219361583E-2</v>
      </c>
      <c r="P275">
        <v>-5.4224115271899027E-2</v>
      </c>
      <c r="AE275" s="11"/>
    </row>
    <row r="276" spans="14:31" x14ac:dyDescent="0.2">
      <c r="N276" s="10">
        <v>123</v>
      </c>
      <c r="O276">
        <v>8.158925538693064E-2</v>
      </c>
      <c r="P276">
        <v>-4.3210819178320925E-2</v>
      </c>
      <c r="AE276" s="11"/>
    </row>
    <row r="277" spans="14:31" x14ac:dyDescent="0.2">
      <c r="N277" s="10">
        <v>124</v>
      </c>
      <c r="O277">
        <v>7.6288215293769099E-2</v>
      </c>
      <c r="P277">
        <v>-2.7193343185023262E-2</v>
      </c>
      <c r="AE277" s="11"/>
    </row>
    <row r="278" spans="14:31" x14ac:dyDescent="0.2">
      <c r="N278" s="10">
        <v>125</v>
      </c>
      <c r="O278">
        <v>0.11534559706336804</v>
      </c>
      <c r="P278">
        <v>-1.9302958477802931E-2</v>
      </c>
      <c r="AE278" s="11"/>
    </row>
    <row r="279" spans="14:31" x14ac:dyDescent="0.2">
      <c r="N279" s="10">
        <v>126</v>
      </c>
      <c r="O279">
        <v>0.10324303396768189</v>
      </c>
      <c r="P279">
        <v>-0.10099530756177696</v>
      </c>
      <c r="AE279" s="11"/>
    </row>
    <row r="280" spans="14:31" x14ac:dyDescent="0.2">
      <c r="N280" s="10">
        <v>127</v>
      </c>
      <c r="O280">
        <v>0.1180794964561301</v>
      </c>
      <c r="P280">
        <v>-7.968813131246863E-2</v>
      </c>
      <c r="AE280" s="11"/>
    </row>
    <row r="281" spans="14:31" x14ac:dyDescent="0.2">
      <c r="N281" s="10">
        <v>128</v>
      </c>
      <c r="O281">
        <v>0.10619006331777855</v>
      </c>
      <c r="P281">
        <v>-4.7860778866273393E-2</v>
      </c>
      <c r="AE281" s="11"/>
    </row>
    <row r="282" spans="14:31" x14ac:dyDescent="0.2">
      <c r="N282" s="10">
        <v>129</v>
      </c>
      <c r="O282">
        <v>0.1314503408144192</v>
      </c>
      <c r="P282">
        <v>-0.12940893517087473</v>
      </c>
      <c r="AE282" s="11"/>
    </row>
    <row r="283" spans="14:31" x14ac:dyDescent="0.2">
      <c r="N283" s="10">
        <v>130</v>
      </c>
      <c r="O283">
        <v>9.9291511181299391E-2</v>
      </c>
      <c r="P283">
        <v>-6.8758743152218527E-3</v>
      </c>
      <c r="AE283" s="11"/>
    </row>
    <row r="284" spans="14:31" x14ac:dyDescent="0.2">
      <c r="N284" s="10">
        <v>131</v>
      </c>
      <c r="O284">
        <v>8.9395271825741113E-2</v>
      </c>
      <c r="P284">
        <v>-8.4956690507411808E-2</v>
      </c>
      <c r="AE284" s="11"/>
    </row>
    <row r="285" spans="14:31" x14ac:dyDescent="0.2">
      <c r="N285" s="10">
        <v>132</v>
      </c>
      <c r="O285">
        <v>8.3450555256565334E-2</v>
      </c>
      <c r="P285">
        <v>-8.3412535328603002E-2</v>
      </c>
      <c r="AE285" s="11"/>
    </row>
    <row r="286" spans="14:31" x14ac:dyDescent="0.2">
      <c r="N286" s="10">
        <v>133</v>
      </c>
      <c r="O286">
        <v>0.1314503408144192</v>
      </c>
      <c r="P286">
        <v>0.16577298204768137</v>
      </c>
      <c r="AE286" s="11"/>
    </row>
    <row r="287" spans="14:31" x14ac:dyDescent="0.2">
      <c r="N287" s="10">
        <v>134</v>
      </c>
      <c r="O287">
        <v>0.15124281952553575</v>
      </c>
      <c r="P287">
        <v>9.4834932061851451E-2</v>
      </c>
      <c r="AE287" s="11"/>
    </row>
    <row r="288" spans="14:31" x14ac:dyDescent="0.2">
      <c r="N288" s="10">
        <v>135</v>
      </c>
      <c r="O288">
        <v>0.10844704492688889</v>
      </c>
      <c r="P288">
        <v>-0.10320639883197115</v>
      </c>
      <c r="AE288" s="11"/>
    </row>
    <row r="289" spans="14:31" x14ac:dyDescent="0.2">
      <c r="N289" s="10">
        <v>136</v>
      </c>
      <c r="O289">
        <v>9.5208094481758349E-2</v>
      </c>
      <c r="P289">
        <v>-4.9860388237233655E-2</v>
      </c>
      <c r="AE289" s="11"/>
    </row>
    <row r="290" spans="14:31" x14ac:dyDescent="0.2">
      <c r="N290" s="10">
        <v>137</v>
      </c>
      <c r="O290">
        <v>0.11178975601646117</v>
      </c>
      <c r="P290">
        <v>-0.104201161200114</v>
      </c>
      <c r="AE290" s="11"/>
    </row>
    <row r="291" spans="14:31" x14ac:dyDescent="0.2">
      <c r="N291" s="10">
        <v>138</v>
      </c>
      <c r="O291">
        <v>0.11560938488968513</v>
      </c>
      <c r="P291">
        <v>0.61881340863386258</v>
      </c>
      <c r="AE291" s="11"/>
    </row>
    <row r="292" spans="14:31" x14ac:dyDescent="0.2">
      <c r="N292" s="10">
        <v>139</v>
      </c>
      <c r="O292">
        <v>0.10831515101373035</v>
      </c>
      <c r="P292">
        <v>-1.9001625578545386E-2</v>
      </c>
      <c r="AE292" s="11"/>
    </row>
    <row r="293" spans="14:31" x14ac:dyDescent="0.2">
      <c r="N293" s="10">
        <v>140</v>
      </c>
      <c r="O293">
        <v>9.7166423485347625E-2</v>
      </c>
      <c r="P293">
        <v>2.768253373696869E-2</v>
      </c>
      <c r="AE293" s="11"/>
    </row>
    <row r="294" spans="14:31" ht="13.5" thickBot="1" x14ac:dyDescent="0.25">
      <c r="N294" s="13">
        <v>141</v>
      </c>
      <c r="O294" s="2">
        <v>9.1008576958837212E-2</v>
      </c>
      <c r="P294" s="2">
        <v>-7.8604342898427493E-2</v>
      </c>
      <c r="AE294" s="11"/>
    </row>
    <row r="295" spans="14:31" x14ac:dyDescent="0.2">
      <c r="N295" s="14"/>
      <c r="O295" s="15"/>
      <c r="P295" s="15"/>
      <c r="Q295" s="15"/>
      <c r="R295" s="15"/>
      <c r="S295" s="15"/>
      <c r="T295" s="15"/>
      <c r="U295" s="15"/>
      <c r="V295" s="15"/>
      <c r="W295" s="15"/>
      <c r="X295" s="15"/>
      <c r="Y295" s="15"/>
      <c r="Z295" s="15"/>
      <c r="AA295" s="15"/>
      <c r="AB295" s="15"/>
      <c r="AC295" s="15"/>
      <c r="AD295" s="15"/>
      <c r="AE295" s="16"/>
    </row>
  </sheetData>
  <sortState xmlns:xlrd2="http://schemas.microsoft.com/office/spreadsheetml/2017/richdata2" ref="O72:O78">
    <sortCondition ref="O72"/>
  </sortState>
  <phoneticPr fontId="0" type="noConversion"/>
  <pageMargins left="0.75" right="0.75" top="1" bottom="1" header="0.5" footer="0.5"/>
  <headerFooter alignWithMargin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1D9338-5451-4DDC-8BE5-6CE0F6497B85}">
  <dimension ref="B1:J166"/>
  <sheetViews>
    <sheetView workbookViewId="0">
      <selection activeCell="I33" sqref="I33"/>
    </sheetView>
  </sheetViews>
  <sheetFormatPr defaultRowHeight="12.75" x14ac:dyDescent="0.2"/>
  <cols>
    <col min="2" max="2" width="18.7109375" bestFit="1" customWidth="1"/>
    <col min="3" max="3" width="13.85546875" bestFit="1" customWidth="1"/>
    <col min="4" max="4" width="13.7109375" bestFit="1" customWidth="1"/>
    <col min="5" max="5" width="12" bestFit="1" customWidth="1"/>
    <col min="6" max="6" width="12.28515625" customWidth="1"/>
    <col min="7" max="7" width="13.5703125" bestFit="1" customWidth="1"/>
    <col min="8" max="8" width="12" bestFit="1" customWidth="1"/>
    <col min="9" max="9" width="12.5703125" bestFit="1" customWidth="1"/>
    <col min="10" max="10" width="12.28515625" bestFit="1" customWidth="1"/>
  </cols>
  <sheetData>
    <row r="1" spans="2:10" x14ac:dyDescent="0.2">
      <c r="B1" t="s">
        <v>15</v>
      </c>
    </row>
    <row r="2" spans="2:10" ht="13.5" thickBot="1" x14ac:dyDescent="0.25"/>
    <row r="3" spans="2:10" x14ac:dyDescent="0.2">
      <c r="B3" s="4" t="s">
        <v>16</v>
      </c>
      <c r="C3" s="4"/>
    </row>
    <row r="4" spans="2:10" x14ac:dyDescent="0.2">
      <c r="B4" t="s">
        <v>17</v>
      </c>
      <c r="C4">
        <v>0.37578554249518031</v>
      </c>
    </row>
    <row r="5" spans="2:10" x14ac:dyDescent="0.2">
      <c r="B5" t="s">
        <v>18</v>
      </c>
      <c r="C5">
        <v>0.14121477394839699</v>
      </c>
    </row>
    <row r="6" spans="2:10" x14ac:dyDescent="0.2">
      <c r="B6" t="s">
        <v>19</v>
      </c>
      <c r="C6">
        <v>0.12876861125199693</v>
      </c>
    </row>
    <row r="7" spans="2:10" x14ac:dyDescent="0.2">
      <c r="B7" t="s">
        <v>20</v>
      </c>
      <c r="C7">
        <v>2.6548180563758552</v>
      </c>
    </row>
    <row r="8" spans="2:10" ht="13.5" thickBot="1" x14ac:dyDescent="0.25">
      <c r="B8" s="2" t="s">
        <v>21</v>
      </c>
      <c r="C8" s="2">
        <v>141</v>
      </c>
    </row>
    <row r="10" spans="2:10" ht="13.5" thickBot="1" x14ac:dyDescent="0.25">
      <c r="B10" t="s">
        <v>22</v>
      </c>
    </row>
    <row r="11" spans="2:10" x14ac:dyDescent="0.2">
      <c r="B11" s="3"/>
      <c r="C11" s="3" t="s">
        <v>27</v>
      </c>
      <c r="D11" s="3" t="s">
        <v>28</v>
      </c>
      <c r="E11" s="3" t="s">
        <v>29</v>
      </c>
      <c r="F11" s="3" t="s">
        <v>30</v>
      </c>
      <c r="G11" s="3" t="s">
        <v>31</v>
      </c>
    </row>
    <row r="12" spans="2:10" x14ac:dyDescent="0.2">
      <c r="B12" t="s">
        <v>23</v>
      </c>
      <c r="C12">
        <v>2</v>
      </c>
      <c r="D12">
        <v>159.93524596714474</v>
      </c>
      <c r="E12">
        <v>79.967622983572369</v>
      </c>
      <c r="F12">
        <v>11.346049171383745</v>
      </c>
      <c r="G12">
        <v>2.7417948243864321E-5</v>
      </c>
    </row>
    <row r="13" spans="2:10" x14ac:dyDescent="0.2">
      <c r="B13" t="s">
        <v>24</v>
      </c>
      <c r="C13">
        <v>138</v>
      </c>
      <c r="D13">
        <v>972.63212991937985</v>
      </c>
      <c r="E13">
        <v>7.0480589124592745</v>
      </c>
    </row>
    <row r="14" spans="2:10" ht="13.5" thickBot="1" x14ac:dyDescent="0.25">
      <c r="B14" s="2" t="s">
        <v>25</v>
      </c>
      <c r="C14" s="2">
        <v>140</v>
      </c>
      <c r="D14" s="2">
        <v>1132.5673758865246</v>
      </c>
      <c r="E14" s="2"/>
      <c r="F14" s="2"/>
      <c r="G14" s="2"/>
    </row>
    <row r="15" spans="2:10" ht="13.5" thickBot="1" x14ac:dyDescent="0.25"/>
    <row r="16" spans="2:10" x14ac:dyDescent="0.2">
      <c r="B16" s="3"/>
      <c r="C16" s="3" t="s">
        <v>32</v>
      </c>
      <c r="D16" s="3" t="s">
        <v>20</v>
      </c>
      <c r="E16" s="3" t="s">
        <v>33</v>
      </c>
      <c r="F16" s="3" t="s">
        <v>34</v>
      </c>
      <c r="G16" s="3" t="s">
        <v>35</v>
      </c>
      <c r="H16" s="3" t="s">
        <v>36</v>
      </c>
      <c r="I16" s="3" t="s">
        <v>37</v>
      </c>
      <c r="J16" s="3" t="s">
        <v>38</v>
      </c>
    </row>
    <row r="17" spans="2:10" x14ac:dyDescent="0.2">
      <c r="B17" t="s">
        <v>26</v>
      </c>
      <c r="C17">
        <v>12.881117902030661</v>
      </c>
      <c r="D17">
        <v>2.4360618051601377</v>
      </c>
      <c r="E17">
        <v>5.287681073914257</v>
      </c>
      <c r="F17">
        <v>4.7345784673360219E-7</v>
      </c>
      <c r="G17">
        <v>8.0642842660892384</v>
      </c>
      <c r="H17">
        <v>17.697951537972084</v>
      </c>
      <c r="I17">
        <v>8.0642842660892384</v>
      </c>
      <c r="J17">
        <v>17.697951537972084</v>
      </c>
    </row>
    <row r="18" spans="2:10" x14ac:dyDescent="0.2">
      <c r="B18" t="s">
        <v>1</v>
      </c>
      <c r="C18">
        <v>3.1920479640638439</v>
      </c>
      <c r="D18">
        <v>0.70416446142109701</v>
      </c>
      <c r="E18">
        <v>4.5331000624795363</v>
      </c>
      <c r="F18">
        <v>1.248729781653111E-5</v>
      </c>
      <c r="G18">
        <v>1.799701080325913</v>
      </c>
      <c r="H18">
        <v>4.5843948478017751</v>
      </c>
      <c r="I18">
        <v>1.799701080325913</v>
      </c>
      <c r="J18">
        <v>4.5843948478017751</v>
      </c>
    </row>
    <row r="19" spans="2:10" ht="13.5" thickBot="1" x14ac:dyDescent="0.25">
      <c r="B19" s="2" t="s">
        <v>3</v>
      </c>
      <c r="C19" s="2">
        <v>0.38574607876277167</v>
      </c>
      <c r="D19" s="2">
        <v>0.20689155274729262</v>
      </c>
      <c r="E19" s="2">
        <v>1.8644844298401135</v>
      </c>
      <c r="F19" s="2">
        <v>6.437793758457655E-2</v>
      </c>
      <c r="G19" s="2">
        <v>-2.3341321300051343E-2</v>
      </c>
      <c r="H19" s="2">
        <v>0.79483347882559463</v>
      </c>
      <c r="I19" s="2">
        <v>-2.3341321300051343E-2</v>
      </c>
      <c r="J19" s="2">
        <v>0.79483347882559463</v>
      </c>
    </row>
    <row r="21" spans="2:10" ht="13.5" thickBot="1" x14ac:dyDescent="0.25"/>
    <row r="22" spans="2:10" x14ac:dyDescent="0.2">
      <c r="F22" s="24" t="s">
        <v>69</v>
      </c>
      <c r="G22" s="25"/>
      <c r="H22" s="25"/>
      <c r="I22" s="26"/>
    </row>
    <row r="23" spans="2:10" x14ac:dyDescent="0.2">
      <c r="B23" t="s">
        <v>39</v>
      </c>
      <c r="F23" s="27"/>
      <c r="I23" s="28"/>
    </row>
    <row r="24" spans="2:10" ht="13.5" thickBot="1" x14ac:dyDescent="0.25">
      <c r="F24" s="27"/>
      <c r="I24" s="28"/>
    </row>
    <row r="25" spans="2:10" ht="13.5" thickBot="1" x14ac:dyDescent="0.25">
      <c r="B25" s="3" t="s">
        <v>40</v>
      </c>
      <c r="C25" s="3" t="s">
        <v>68</v>
      </c>
      <c r="D25" s="3" t="s">
        <v>42</v>
      </c>
      <c r="F25" s="29" t="s">
        <v>64</v>
      </c>
      <c r="G25" s="2">
        <f>1/(1-C5)</f>
        <v>1.1644354952374456</v>
      </c>
      <c r="H25" s="2"/>
      <c r="I25" s="30"/>
    </row>
    <row r="26" spans="2:10" x14ac:dyDescent="0.2">
      <c r="B26">
        <v>1</v>
      </c>
      <c r="C26">
        <v>23.228753951747734</v>
      </c>
      <c r="D26">
        <v>-2.2287539517477342</v>
      </c>
    </row>
    <row r="27" spans="2:10" x14ac:dyDescent="0.2">
      <c r="B27">
        <v>2</v>
      </c>
      <c r="C27">
        <v>23.095671387034962</v>
      </c>
      <c r="D27">
        <v>0.9043286129650383</v>
      </c>
    </row>
    <row r="28" spans="2:10" x14ac:dyDescent="0.2">
      <c r="B28">
        <v>3</v>
      </c>
      <c r="C28">
        <v>24.372490572660499</v>
      </c>
      <c r="D28">
        <v>1.6275094273395005</v>
      </c>
    </row>
    <row r="29" spans="2:10" x14ac:dyDescent="0.2">
      <c r="B29">
        <v>4</v>
      </c>
      <c r="C29">
        <v>24.053285776254114</v>
      </c>
      <c r="D29">
        <v>2.9467142237458859</v>
      </c>
    </row>
    <row r="30" spans="2:10" x14ac:dyDescent="0.2">
      <c r="B30">
        <v>5</v>
      </c>
      <c r="C30">
        <v>25.330104961879652</v>
      </c>
      <c r="D30">
        <v>2.6698950381203481</v>
      </c>
    </row>
    <row r="31" spans="2:10" x14ac:dyDescent="0.2">
      <c r="B31">
        <v>6</v>
      </c>
      <c r="C31">
        <v>23.734080979847732</v>
      </c>
      <c r="D31">
        <v>1.2659190201522676</v>
      </c>
    </row>
    <row r="32" spans="2:10" x14ac:dyDescent="0.2">
      <c r="B32">
        <v>7</v>
      </c>
      <c r="C32">
        <v>24.053285776254114</v>
      </c>
      <c r="D32">
        <v>0.94671422374588587</v>
      </c>
    </row>
    <row r="33" spans="2:4" x14ac:dyDescent="0.2">
      <c r="B33">
        <v>8</v>
      </c>
      <c r="C33">
        <v>23.614500030510506</v>
      </c>
      <c r="D33">
        <v>-1.6145000305105057</v>
      </c>
    </row>
    <row r="34" spans="2:4" x14ac:dyDescent="0.2">
      <c r="B34">
        <v>9</v>
      </c>
      <c r="C34">
        <v>23.228753951747734</v>
      </c>
      <c r="D34">
        <v>-2.2287539517477342</v>
      </c>
    </row>
    <row r="35" spans="2:4" x14ac:dyDescent="0.2">
      <c r="B35">
        <v>10</v>
      </c>
      <c r="C35">
        <v>25.842182797667423</v>
      </c>
      <c r="D35">
        <v>1.157817202332577</v>
      </c>
    </row>
    <row r="36" spans="2:4" x14ac:dyDescent="0.2">
      <c r="B36">
        <v>11</v>
      </c>
      <c r="C36">
        <v>23.228753951747734</v>
      </c>
      <c r="D36">
        <v>-4.2287539517477342</v>
      </c>
    </row>
    <row r="37" spans="2:4" x14ac:dyDescent="0.2">
      <c r="B37">
        <v>12</v>
      </c>
      <c r="C37">
        <v>23.162212669391351</v>
      </c>
      <c r="D37">
        <v>-1.1622126693913515</v>
      </c>
    </row>
    <row r="38" spans="2:4" x14ac:dyDescent="0.2">
      <c r="B38">
        <v>13</v>
      </c>
      <c r="C38">
        <v>24.053285776254114</v>
      </c>
      <c r="D38">
        <v>-1.0532857762541141</v>
      </c>
    </row>
    <row r="39" spans="2:4" x14ac:dyDescent="0.2">
      <c r="B39">
        <v>14</v>
      </c>
      <c r="C39">
        <v>26.168138401761581</v>
      </c>
      <c r="D39">
        <v>2.8318615982384188</v>
      </c>
    </row>
    <row r="40" spans="2:4" x14ac:dyDescent="0.2">
      <c r="B40">
        <v>15</v>
      </c>
      <c r="C40">
        <v>25.077441447829656</v>
      </c>
      <c r="D40">
        <v>-7.744144782965634E-2</v>
      </c>
    </row>
    <row r="41" spans="2:4" x14ac:dyDescent="0.2">
      <c r="B41">
        <v>16</v>
      </c>
      <c r="C41">
        <v>23.614500030510506</v>
      </c>
      <c r="D41">
        <v>-2.6145000305105057</v>
      </c>
    </row>
    <row r="42" spans="2:4" x14ac:dyDescent="0.2">
      <c r="B42">
        <v>17</v>
      </c>
      <c r="C42">
        <v>25.5962700913052</v>
      </c>
      <c r="D42">
        <v>3.4037299086947996</v>
      </c>
    </row>
    <row r="43" spans="2:4" x14ac:dyDescent="0.2">
      <c r="B43">
        <v>18</v>
      </c>
      <c r="C43">
        <v>24.385992188036049</v>
      </c>
      <c r="D43">
        <v>-1.3859921880360488</v>
      </c>
    </row>
    <row r="44" spans="2:4" x14ac:dyDescent="0.2">
      <c r="B44">
        <v>19</v>
      </c>
      <c r="C44">
        <v>23.228753951747734</v>
      </c>
      <c r="D44">
        <v>-2.2287539517477342</v>
      </c>
    </row>
    <row r="45" spans="2:4" x14ac:dyDescent="0.2">
      <c r="B45">
        <v>20</v>
      </c>
      <c r="C45">
        <v>24.439031855016886</v>
      </c>
      <c r="D45">
        <v>4.5609681449831143</v>
      </c>
    </row>
    <row r="46" spans="2:4" x14ac:dyDescent="0.2">
      <c r="B46">
        <v>21</v>
      </c>
      <c r="C46">
        <v>25.210524012542429</v>
      </c>
      <c r="D46">
        <v>-0.21052401254242881</v>
      </c>
    </row>
    <row r="47" spans="2:4" x14ac:dyDescent="0.2">
      <c r="B47">
        <v>22</v>
      </c>
      <c r="C47">
        <v>22.843007872984963</v>
      </c>
      <c r="D47">
        <v>0.1569921270150374</v>
      </c>
    </row>
    <row r="48" spans="2:4" x14ac:dyDescent="0.2">
      <c r="B48">
        <v>23</v>
      </c>
      <c r="C48">
        <v>24.758236651423271</v>
      </c>
      <c r="D48">
        <v>2.241763348576729</v>
      </c>
    </row>
    <row r="49" spans="2:4" x14ac:dyDescent="0.2">
      <c r="B49">
        <v>24</v>
      </c>
      <c r="C49">
        <v>25.649309758286037</v>
      </c>
      <c r="D49">
        <v>-0.64930975828603721</v>
      </c>
    </row>
    <row r="50" spans="2:4" x14ac:dyDescent="0.2">
      <c r="B50">
        <v>25</v>
      </c>
      <c r="C50">
        <v>25.143982730186043</v>
      </c>
      <c r="D50">
        <v>7.8560172698139574</v>
      </c>
    </row>
    <row r="51" spans="2:4" x14ac:dyDescent="0.2">
      <c r="B51">
        <v>26</v>
      </c>
      <c r="C51">
        <v>23.800622262204115</v>
      </c>
      <c r="D51">
        <v>0.19937773779588497</v>
      </c>
    </row>
    <row r="52" spans="2:4" x14ac:dyDescent="0.2">
      <c r="B52">
        <v>27</v>
      </c>
      <c r="C52">
        <v>25.143982730186043</v>
      </c>
      <c r="D52">
        <v>1.8560172698139574</v>
      </c>
    </row>
    <row r="53" spans="2:4" x14ac:dyDescent="0.2">
      <c r="B53">
        <v>28</v>
      </c>
      <c r="C53">
        <v>23.162212669391351</v>
      </c>
      <c r="D53">
        <v>-3.1622126693913515</v>
      </c>
    </row>
    <row r="54" spans="2:4" x14ac:dyDescent="0.2">
      <c r="B54">
        <v>29</v>
      </c>
      <c r="C54">
        <v>23.734080979847732</v>
      </c>
      <c r="D54">
        <v>-2.7340809798477324</v>
      </c>
    </row>
    <row r="55" spans="2:4" x14ac:dyDescent="0.2">
      <c r="B55">
        <v>30</v>
      </c>
      <c r="C55">
        <v>24.884568408448271</v>
      </c>
      <c r="D55">
        <v>-0.88456840844827056</v>
      </c>
    </row>
    <row r="56" spans="2:4" x14ac:dyDescent="0.2">
      <c r="B56">
        <v>31</v>
      </c>
      <c r="C56">
        <v>25.077441447829656</v>
      </c>
      <c r="D56">
        <v>-5.0774414478296563</v>
      </c>
    </row>
    <row r="57" spans="2:4" x14ac:dyDescent="0.2">
      <c r="B57">
        <v>32</v>
      </c>
      <c r="C57">
        <v>23.800622262204115</v>
      </c>
      <c r="D57">
        <v>-0.80062226220411503</v>
      </c>
    </row>
    <row r="58" spans="2:4" x14ac:dyDescent="0.2">
      <c r="B58">
        <v>33</v>
      </c>
      <c r="C58">
        <v>23.414876183441343</v>
      </c>
      <c r="D58">
        <v>-1.4148761834413435</v>
      </c>
    </row>
    <row r="59" spans="2:4" x14ac:dyDescent="0.2">
      <c r="B59">
        <v>34</v>
      </c>
      <c r="C59">
        <v>24.053285776254114</v>
      </c>
      <c r="D59">
        <v>-5.3285776254114126E-2</v>
      </c>
    </row>
    <row r="60" spans="2:4" x14ac:dyDescent="0.2">
      <c r="B60">
        <v>35</v>
      </c>
      <c r="C60">
        <v>23.481417465797733</v>
      </c>
      <c r="D60">
        <v>4.5185825342022667</v>
      </c>
    </row>
    <row r="61" spans="2:4" x14ac:dyDescent="0.2">
      <c r="B61">
        <v>36</v>
      </c>
      <c r="C61">
        <v>23.800622262204115</v>
      </c>
      <c r="D61">
        <v>1.199377737795885</v>
      </c>
    </row>
    <row r="62" spans="2:4" x14ac:dyDescent="0.2">
      <c r="B62">
        <v>37</v>
      </c>
      <c r="C62">
        <v>23.926954019229118</v>
      </c>
      <c r="D62">
        <v>-0.92695401922911813</v>
      </c>
    </row>
    <row r="63" spans="2:4" x14ac:dyDescent="0.2">
      <c r="B63">
        <v>38</v>
      </c>
      <c r="C63">
        <v>24.439031855016886</v>
      </c>
      <c r="D63">
        <v>-0.43903185501688569</v>
      </c>
    </row>
    <row r="64" spans="2:4" x14ac:dyDescent="0.2">
      <c r="B64">
        <v>39</v>
      </c>
      <c r="C64">
        <v>23.926954019229118</v>
      </c>
      <c r="D64">
        <v>2.0730459807708819</v>
      </c>
    </row>
    <row r="65" spans="2:4" x14ac:dyDescent="0.2">
      <c r="B65">
        <v>40</v>
      </c>
      <c r="C65">
        <v>24.691695369066885</v>
      </c>
      <c r="D65">
        <v>-1.6916953690668848</v>
      </c>
    </row>
    <row r="66" spans="2:4" x14ac:dyDescent="0.2">
      <c r="B66">
        <v>41</v>
      </c>
      <c r="C66">
        <v>21.246983890953043</v>
      </c>
      <c r="D66">
        <v>4.7530161090469569</v>
      </c>
    </row>
    <row r="67" spans="2:4" x14ac:dyDescent="0.2">
      <c r="B67">
        <v>42</v>
      </c>
      <c r="C67">
        <v>24.691695369066885</v>
      </c>
      <c r="D67">
        <v>-1.6916953690668848</v>
      </c>
    </row>
    <row r="68" spans="2:4" x14ac:dyDescent="0.2">
      <c r="B68">
        <v>43</v>
      </c>
      <c r="C68">
        <v>23.228753951747734</v>
      </c>
      <c r="D68">
        <v>-0.22875395174773416</v>
      </c>
    </row>
    <row r="69" spans="2:4" x14ac:dyDescent="0.2">
      <c r="B69">
        <v>44</v>
      </c>
      <c r="C69">
        <v>22.843007872984963</v>
      </c>
      <c r="D69">
        <v>-3.8430078729849626</v>
      </c>
    </row>
    <row r="70" spans="2:4" x14ac:dyDescent="0.2">
      <c r="B70">
        <v>45</v>
      </c>
      <c r="C70">
        <v>25.649309758286037</v>
      </c>
      <c r="D70">
        <v>0.35069024171396279</v>
      </c>
    </row>
    <row r="71" spans="2:4" x14ac:dyDescent="0.2">
      <c r="B71">
        <v>46</v>
      </c>
      <c r="C71">
        <v>25.396646244236038</v>
      </c>
      <c r="D71">
        <v>0.60335375576396189</v>
      </c>
    </row>
    <row r="72" spans="2:4" x14ac:dyDescent="0.2">
      <c r="B72">
        <v>47</v>
      </c>
      <c r="C72">
        <v>24.000246109273277</v>
      </c>
      <c r="D72">
        <v>-3.0002461092732773</v>
      </c>
    </row>
    <row r="73" spans="2:4" x14ac:dyDescent="0.2">
      <c r="B73">
        <v>48</v>
      </c>
      <c r="C73">
        <v>25.077441447829656</v>
      </c>
      <c r="D73">
        <v>-1.0774414478296563</v>
      </c>
    </row>
    <row r="74" spans="2:4" x14ac:dyDescent="0.2">
      <c r="B74">
        <v>49</v>
      </c>
      <c r="C74">
        <v>24.505573137373275</v>
      </c>
      <c r="D74">
        <v>-0.50557313737327547</v>
      </c>
    </row>
    <row r="75" spans="2:4" x14ac:dyDescent="0.2">
      <c r="B75">
        <v>50</v>
      </c>
      <c r="C75">
        <v>20.927779094546658</v>
      </c>
      <c r="D75">
        <v>3.0722209054533423</v>
      </c>
    </row>
    <row r="76" spans="2:4" x14ac:dyDescent="0.2">
      <c r="B76">
        <v>51</v>
      </c>
      <c r="C76">
        <v>25.396646244236038</v>
      </c>
      <c r="D76">
        <v>-4.3966462442360381</v>
      </c>
    </row>
    <row r="77" spans="2:4" x14ac:dyDescent="0.2">
      <c r="B77">
        <v>52</v>
      </c>
      <c r="C77">
        <v>26.035055837048809</v>
      </c>
      <c r="D77">
        <v>-1.0350558370488088</v>
      </c>
    </row>
    <row r="78" spans="2:4" x14ac:dyDescent="0.2">
      <c r="B78">
        <v>53</v>
      </c>
      <c r="C78">
        <v>24.053285776254114</v>
      </c>
      <c r="D78">
        <v>-3.0532857762541141</v>
      </c>
    </row>
    <row r="79" spans="2:4" x14ac:dyDescent="0.2">
      <c r="B79">
        <v>54</v>
      </c>
      <c r="C79">
        <v>24.119827058610504</v>
      </c>
      <c r="D79">
        <v>2.8801729413894961</v>
      </c>
    </row>
    <row r="80" spans="2:4" x14ac:dyDescent="0.2">
      <c r="B80">
        <v>55</v>
      </c>
      <c r="C80">
        <v>24.758236651423271</v>
      </c>
      <c r="D80">
        <v>-5.758236651423271</v>
      </c>
    </row>
    <row r="81" spans="2:4" x14ac:dyDescent="0.2">
      <c r="B81">
        <v>56</v>
      </c>
      <c r="C81">
        <v>23.867163544560505</v>
      </c>
      <c r="D81">
        <v>3.1328364554394952</v>
      </c>
    </row>
    <row r="82" spans="2:4" x14ac:dyDescent="0.2">
      <c r="B82">
        <v>57</v>
      </c>
      <c r="C82">
        <v>25.203773204854652</v>
      </c>
      <c r="D82">
        <v>2.7962267951453477</v>
      </c>
    </row>
    <row r="83" spans="2:4" x14ac:dyDescent="0.2">
      <c r="B83">
        <v>58</v>
      </c>
      <c r="C83">
        <v>24.186368340966887</v>
      </c>
      <c r="D83">
        <v>-0.18636834096688659</v>
      </c>
    </row>
    <row r="84" spans="2:4" x14ac:dyDescent="0.2">
      <c r="B84">
        <v>59</v>
      </c>
      <c r="C84">
        <v>23.734080979847732</v>
      </c>
      <c r="D84">
        <v>3.2659190201522676</v>
      </c>
    </row>
    <row r="85" spans="2:4" x14ac:dyDescent="0.2">
      <c r="B85">
        <v>60</v>
      </c>
      <c r="C85">
        <v>22.457261794222191</v>
      </c>
      <c r="D85">
        <v>1.542738205777809</v>
      </c>
    </row>
    <row r="86" spans="2:4" x14ac:dyDescent="0.2">
      <c r="B86">
        <v>61</v>
      </c>
      <c r="C86">
        <v>24.758236651423271</v>
      </c>
      <c r="D86">
        <v>2.241763348576729</v>
      </c>
    </row>
    <row r="87" spans="2:4" x14ac:dyDescent="0.2">
      <c r="B87">
        <v>62</v>
      </c>
      <c r="C87">
        <v>25.715851040642423</v>
      </c>
      <c r="D87">
        <v>0.28414895935757656</v>
      </c>
    </row>
    <row r="88" spans="2:4" x14ac:dyDescent="0.2">
      <c r="B88">
        <v>63</v>
      </c>
      <c r="C88">
        <v>23.228753951747734</v>
      </c>
      <c r="D88">
        <v>-4.2287539517477342</v>
      </c>
    </row>
    <row r="89" spans="2:4" x14ac:dyDescent="0.2">
      <c r="B89">
        <v>64</v>
      </c>
      <c r="C89">
        <v>22.843007872984963</v>
      </c>
      <c r="D89">
        <v>1.1569921270150374</v>
      </c>
    </row>
    <row r="90" spans="2:4" x14ac:dyDescent="0.2">
      <c r="B90">
        <v>65</v>
      </c>
      <c r="C90">
        <v>23.800622262204115</v>
      </c>
      <c r="D90">
        <v>2.199377737795885</v>
      </c>
    </row>
    <row r="91" spans="2:4" x14ac:dyDescent="0.2">
      <c r="B91">
        <v>66</v>
      </c>
      <c r="C91">
        <v>23.607749222822729</v>
      </c>
      <c r="D91">
        <v>4.3922507771772707</v>
      </c>
    </row>
    <row r="92" spans="2:4" x14ac:dyDescent="0.2">
      <c r="B92">
        <v>67</v>
      </c>
      <c r="C92">
        <v>23.867163544560505</v>
      </c>
      <c r="D92">
        <v>-1.8671635445605048</v>
      </c>
    </row>
    <row r="93" spans="2:4" x14ac:dyDescent="0.2">
      <c r="B93">
        <v>68</v>
      </c>
      <c r="C93">
        <v>23.734080979847732</v>
      </c>
      <c r="D93">
        <v>3.2659190201522676</v>
      </c>
    </row>
    <row r="94" spans="2:4" x14ac:dyDescent="0.2">
      <c r="B94">
        <v>69</v>
      </c>
      <c r="C94">
        <v>24.691695369066885</v>
      </c>
      <c r="D94">
        <v>1.3083046309331152</v>
      </c>
    </row>
    <row r="95" spans="2:4" x14ac:dyDescent="0.2">
      <c r="B95">
        <v>70</v>
      </c>
      <c r="C95">
        <v>23.734080979847732</v>
      </c>
      <c r="D95">
        <v>2.2659190201522676</v>
      </c>
    </row>
    <row r="96" spans="2:4" x14ac:dyDescent="0.2">
      <c r="B96">
        <v>71</v>
      </c>
      <c r="C96">
        <v>26.101597119405195</v>
      </c>
      <c r="D96">
        <v>3.898402880594805</v>
      </c>
    </row>
    <row r="97" spans="2:4" x14ac:dyDescent="0.2">
      <c r="B97">
        <v>72</v>
      </c>
      <c r="C97">
        <v>25.143982730186043</v>
      </c>
      <c r="D97">
        <v>-1.1439827301860426</v>
      </c>
    </row>
    <row r="98" spans="2:4" x14ac:dyDescent="0.2">
      <c r="B98">
        <v>73</v>
      </c>
      <c r="C98">
        <v>26.035055837048809</v>
      </c>
      <c r="D98">
        <v>-3.5055837048808769E-2</v>
      </c>
    </row>
    <row r="99" spans="2:4" x14ac:dyDescent="0.2">
      <c r="B99">
        <v>74</v>
      </c>
      <c r="C99">
        <v>24.758236651423271</v>
      </c>
      <c r="D99">
        <v>-3.758236651423271</v>
      </c>
    </row>
    <row r="100" spans="2:4" x14ac:dyDescent="0.2">
      <c r="B100">
        <v>75</v>
      </c>
      <c r="C100">
        <v>22.457261794222191</v>
      </c>
      <c r="D100">
        <v>1.542738205777809</v>
      </c>
    </row>
    <row r="101" spans="2:4" x14ac:dyDescent="0.2">
      <c r="B101">
        <v>76</v>
      </c>
      <c r="C101">
        <v>21.818852201409424</v>
      </c>
      <c r="D101">
        <v>2.1811477985905761</v>
      </c>
    </row>
    <row r="102" spans="2:4" x14ac:dyDescent="0.2">
      <c r="B102">
        <v>77</v>
      </c>
      <c r="C102">
        <v>23.095671387034962</v>
      </c>
      <c r="D102">
        <v>-9.5671387034961697E-2</v>
      </c>
    </row>
    <row r="103" spans="2:4" x14ac:dyDescent="0.2">
      <c r="B103">
        <v>78</v>
      </c>
      <c r="C103">
        <v>22.523803076578581</v>
      </c>
      <c r="D103">
        <v>3.4761969234214192</v>
      </c>
    </row>
    <row r="104" spans="2:4" x14ac:dyDescent="0.2">
      <c r="B104">
        <v>79</v>
      </c>
      <c r="C104">
        <v>22.523803076578581</v>
      </c>
      <c r="D104">
        <v>1.4761969234214192</v>
      </c>
    </row>
    <row r="105" spans="2:4" x14ac:dyDescent="0.2">
      <c r="B105">
        <v>80</v>
      </c>
      <c r="C105">
        <v>24.565363612041885</v>
      </c>
      <c r="D105">
        <v>-0.56536361204188523</v>
      </c>
    </row>
    <row r="106" spans="2:4" x14ac:dyDescent="0.2">
      <c r="B106">
        <v>81</v>
      </c>
      <c r="C106">
        <v>24.119827058610504</v>
      </c>
      <c r="D106">
        <v>2.8801729413894961</v>
      </c>
    </row>
    <row r="107" spans="2:4" x14ac:dyDescent="0.2">
      <c r="B107">
        <v>82</v>
      </c>
      <c r="C107">
        <v>24.565363612041885</v>
      </c>
      <c r="D107">
        <v>-1.5653636120418852</v>
      </c>
    </row>
    <row r="108" spans="2:4" x14ac:dyDescent="0.2">
      <c r="B108">
        <v>83</v>
      </c>
      <c r="C108">
        <v>23.867163544560505</v>
      </c>
      <c r="D108">
        <v>7.1328364554394952</v>
      </c>
    </row>
    <row r="109" spans="2:4" x14ac:dyDescent="0.2">
      <c r="B109">
        <v>84</v>
      </c>
      <c r="C109">
        <v>23.867163544560505</v>
      </c>
      <c r="D109">
        <v>0.13283645543949518</v>
      </c>
    </row>
    <row r="110" spans="2:4" x14ac:dyDescent="0.2">
      <c r="B110">
        <v>85</v>
      </c>
      <c r="C110">
        <v>23.481417465797733</v>
      </c>
      <c r="D110">
        <v>-7.4814174657977333</v>
      </c>
    </row>
    <row r="111" spans="2:4" x14ac:dyDescent="0.2">
      <c r="B111">
        <v>86</v>
      </c>
      <c r="C111">
        <v>25.077441447829656</v>
      </c>
      <c r="D111">
        <v>1.9225585521703437</v>
      </c>
    </row>
    <row r="112" spans="2:4" x14ac:dyDescent="0.2">
      <c r="B112">
        <v>87</v>
      </c>
      <c r="C112">
        <v>22.138056997815809</v>
      </c>
      <c r="D112">
        <v>-0.13805699781580927</v>
      </c>
    </row>
    <row r="113" spans="2:4" x14ac:dyDescent="0.2">
      <c r="B113">
        <v>88</v>
      </c>
      <c r="C113">
        <v>23.800622262204115</v>
      </c>
      <c r="D113">
        <v>-0.80062226220411503</v>
      </c>
    </row>
    <row r="114" spans="2:4" x14ac:dyDescent="0.2">
      <c r="B114">
        <v>89</v>
      </c>
      <c r="C114">
        <v>23.547958748154123</v>
      </c>
      <c r="D114">
        <v>0.45204125184587696</v>
      </c>
    </row>
    <row r="115" spans="2:4" x14ac:dyDescent="0.2">
      <c r="B115">
        <v>90</v>
      </c>
      <c r="C115">
        <v>24.053285776254114</v>
      </c>
      <c r="D115">
        <v>-5.3285776254114126E-2</v>
      </c>
    </row>
    <row r="116" spans="2:4" x14ac:dyDescent="0.2">
      <c r="B116">
        <v>91</v>
      </c>
      <c r="C116">
        <v>24.053285776254114</v>
      </c>
      <c r="D116">
        <v>-1.0532857762541141</v>
      </c>
    </row>
    <row r="117" spans="2:4" x14ac:dyDescent="0.2">
      <c r="B117">
        <v>92</v>
      </c>
      <c r="C117">
        <v>25.848933605355199</v>
      </c>
      <c r="D117">
        <v>-2.8489336053551995</v>
      </c>
    </row>
    <row r="118" spans="2:4" x14ac:dyDescent="0.2">
      <c r="B118">
        <v>93</v>
      </c>
      <c r="C118">
        <v>22.553698313912886</v>
      </c>
      <c r="D118">
        <v>0.44630168608711429</v>
      </c>
    </row>
    <row r="119" spans="2:4" x14ac:dyDescent="0.2">
      <c r="B119">
        <v>94</v>
      </c>
      <c r="C119">
        <v>25.396646244236038</v>
      </c>
      <c r="D119">
        <v>-0.39664624423603811</v>
      </c>
    </row>
    <row r="120" spans="2:4" x14ac:dyDescent="0.2">
      <c r="B120">
        <v>95</v>
      </c>
      <c r="C120">
        <v>23.414876183441343</v>
      </c>
      <c r="D120">
        <v>-2.4148761834413435</v>
      </c>
    </row>
    <row r="121" spans="2:4" x14ac:dyDescent="0.2">
      <c r="B121">
        <v>96</v>
      </c>
      <c r="C121">
        <v>24.372490572660499</v>
      </c>
      <c r="D121">
        <v>-2.3724905726604995</v>
      </c>
    </row>
    <row r="122" spans="2:4" x14ac:dyDescent="0.2">
      <c r="B122">
        <v>97</v>
      </c>
      <c r="C122">
        <v>23.481417465797733</v>
      </c>
      <c r="D122">
        <v>0.51858253420226674</v>
      </c>
    </row>
    <row r="123" spans="2:4" x14ac:dyDescent="0.2">
      <c r="B123">
        <v>98</v>
      </c>
      <c r="C123">
        <v>25.529728808948814</v>
      </c>
      <c r="D123">
        <v>1.4702711910511859</v>
      </c>
    </row>
    <row r="124" spans="2:4" x14ac:dyDescent="0.2">
      <c r="B124">
        <v>99</v>
      </c>
      <c r="C124">
        <v>24.053285776254114</v>
      </c>
      <c r="D124">
        <v>4.9467142237458859</v>
      </c>
    </row>
    <row r="125" spans="2:4" x14ac:dyDescent="0.2">
      <c r="B125">
        <v>100</v>
      </c>
      <c r="C125">
        <v>24.691695369066885</v>
      </c>
      <c r="D125">
        <v>-0.69169536906688478</v>
      </c>
    </row>
    <row r="126" spans="2:4" x14ac:dyDescent="0.2">
      <c r="B126">
        <v>101</v>
      </c>
      <c r="C126">
        <v>21.692520444384424</v>
      </c>
      <c r="D126">
        <v>3.3074795556155756</v>
      </c>
    </row>
    <row r="127" spans="2:4" x14ac:dyDescent="0.2">
      <c r="B127">
        <v>102</v>
      </c>
      <c r="C127">
        <v>23.162212669391351</v>
      </c>
      <c r="D127">
        <v>-0.16221266939135148</v>
      </c>
    </row>
    <row r="128" spans="2:4" x14ac:dyDescent="0.2">
      <c r="B128">
        <v>103</v>
      </c>
      <c r="C128">
        <v>24.119827058610504</v>
      </c>
      <c r="D128">
        <v>-2.1198270586105039</v>
      </c>
    </row>
    <row r="129" spans="2:4" x14ac:dyDescent="0.2">
      <c r="B129">
        <v>104</v>
      </c>
      <c r="C129">
        <v>23.414876183441343</v>
      </c>
      <c r="D129">
        <v>0.58512381655865653</v>
      </c>
    </row>
    <row r="130" spans="2:4" x14ac:dyDescent="0.2">
      <c r="B130">
        <v>105</v>
      </c>
      <c r="C130">
        <v>24.119827058610504</v>
      </c>
      <c r="D130">
        <v>-1.1198270586105039</v>
      </c>
    </row>
    <row r="131" spans="2:4" x14ac:dyDescent="0.2">
      <c r="B131">
        <v>106</v>
      </c>
      <c r="C131">
        <v>24.439031855016886</v>
      </c>
      <c r="D131">
        <v>1.5609681449831143</v>
      </c>
    </row>
    <row r="132" spans="2:4" x14ac:dyDescent="0.2">
      <c r="B132">
        <v>107</v>
      </c>
      <c r="C132">
        <v>25.330104961879652</v>
      </c>
      <c r="D132">
        <v>0.66989503812034812</v>
      </c>
    </row>
    <row r="133" spans="2:4" x14ac:dyDescent="0.2">
      <c r="B133">
        <v>108</v>
      </c>
      <c r="C133">
        <v>24.824777933779657</v>
      </c>
      <c r="D133">
        <v>-2.8247779337796572</v>
      </c>
    </row>
    <row r="134" spans="2:4" x14ac:dyDescent="0.2">
      <c r="B134">
        <v>109</v>
      </c>
      <c r="C134">
        <v>25.649309758286037</v>
      </c>
      <c r="D134">
        <v>0.35069024171396279</v>
      </c>
    </row>
    <row r="135" spans="2:4" x14ac:dyDescent="0.2">
      <c r="B135">
        <v>110</v>
      </c>
      <c r="C135">
        <v>22.523803076578581</v>
      </c>
      <c r="D135">
        <v>5.4761969234214192</v>
      </c>
    </row>
    <row r="136" spans="2:4" x14ac:dyDescent="0.2">
      <c r="B136">
        <v>111</v>
      </c>
      <c r="C136">
        <v>24.186368340966887</v>
      </c>
      <c r="D136">
        <v>-0.18636834096688659</v>
      </c>
    </row>
    <row r="137" spans="2:4" x14ac:dyDescent="0.2">
      <c r="B137">
        <v>112</v>
      </c>
      <c r="C137">
        <v>24.824777933779657</v>
      </c>
      <c r="D137">
        <v>-0.82477793377965725</v>
      </c>
    </row>
    <row r="138" spans="2:4" x14ac:dyDescent="0.2">
      <c r="B138">
        <v>113</v>
      </c>
      <c r="C138">
        <v>24.053285776254114</v>
      </c>
      <c r="D138">
        <v>-1.0532857762541141</v>
      </c>
    </row>
    <row r="139" spans="2:4" x14ac:dyDescent="0.2">
      <c r="B139">
        <v>114</v>
      </c>
      <c r="C139">
        <v>22.77646659062858</v>
      </c>
      <c r="D139">
        <v>-6.7764665906285799</v>
      </c>
    </row>
    <row r="140" spans="2:4" x14ac:dyDescent="0.2">
      <c r="B140">
        <v>115</v>
      </c>
      <c r="C140">
        <v>23.162212669391351</v>
      </c>
      <c r="D140">
        <v>-2.1622126693913515</v>
      </c>
    </row>
    <row r="141" spans="2:4" x14ac:dyDescent="0.2">
      <c r="B141">
        <v>116</v>
      </c>
      <c r="C141">
        <v>26.620425762880743</v>
      </c>
      <c r="D141">
        <v>3.3795742371192574</v>
      </c>
    </row>
    <row r="142" spans="2:4" x14ac:dyDescent="0.2">
      <c r="B142">
        <v>117</v>
      </c>
      <c r="C142">
        <v>24.186368340966887</v>
      </c>
      <c r="D142">
        <v>-1.1863683409668866</v>
      </c>
    </row>
    <row r="143" spans="2:4" x14ac:dyDescent="0.2">
      <c r="B143">
        <v>118</v>
      </c>
      <c r="C143">
        <v>25.463187526592428</v>
      </c>
      <c r="D143">
        <v>-2.4631875265924279</v>
      </c>
    </row>
    <row r="144" spans="2:4" x14ac:dyDescent="0.2">
      <c r="B144">
        <v>119</v>
      </c>
      <c r="C144">
        <v>22.457261794222191</v>
      </c>
      <c r="D144">
        <v>0.54273820577780896</v>
      </c>
    </row>
    <row r="145" spans="2:4" x14ac:dyDescent="0.2">
      <c r="B145">
        <v>120</v>
      </c>
      <c r="C145">
        <v>25.396646244236038</v>
      </c>
      <c r="D145">
        <v>-3.3966462442360381</v>
      </c>
    </row>
    <row r="146" spans="2:4" x14ac:dyDescent="0.2">
      <c r="B146">
        <v>121</v>
      </c>
      <c r="C146">
        <v>24.439031855016886</v>
      </c>
      <c r="D146">
        <v>-2.4390318550168857</v>
      </c>
    </row>
    <row r="147" spans="2:4" x14ac:dyDescent="0.2">
      <c r="B147">
        <v>122</v>
      </c>
      <c r="C147">
        <v>25.529728808948814</v>
      </c>
      <c r="D147">
        <v>-0.52972880894881413</v>
      </c>
    </row>
    <row r="148" spans="2:4" x14ac:dyDescent="0.2">
      <c r="B148">
        <v>123</v>
      </c>
      <c r="C148">
        <v>25.5962700913052</v>
      </c>
      <c r="D148">
        <v>1.4037299086947996</v>
      </c>
    </row>
    <row r="149" spans="2:4" x14ac:dyDescent="0.2">
      <c r="B149">
        <v>124</v>
      </c>
      <c r="C149">
        <v>22.843007872984963</v>
      </c>
      <c r="D149">
        <v>-3.8430078729849626</v>
      </c>
    </row>
    <row r="150" spans="2:4" x14ac:dyDescent="0.2">
      <c r="B150">
        <v>125</v>
      </c>
      <c r="C150">
        <v>25.396646244236038</v>
      </c>
      <c r="D150">
        <v>-2.3966462442360381</v>
      </c>
    </row>
    <row r="151" spans="2:4" x14ac:dyDescent="0.2">
      <c r="B151">
        <v>126</v>
      </c>
      <c r="C151">
        <v>24.824777933779657</v>
      </c>
      <c r="D151">
        <v>1.1752220662203428</v>
      </c>
    </row>
    <row r="152" spans="2:4" x14ac:dyDescent="0.2">
      <c r="B152">
        <v>127</v>
      </c>
      <c r="C152">
        <v>24.372490572660499</v>
      </c>
      <c r="D152">
        <v>-2.3724905726604995</v>
      </c>
    </row>
    <row r="153" spans="2:4" x14ac:dyDescent="0.2">
      <c r="B153">
        <v>128</v>
      </c>
      <c r="C153">
        <v>25.78239232299881</v>
      </c>
      <c r="D153">
        <v>-1.7823923229988097</v>
      </c>
    </row>
    <row r="154" spans="2:4" x14ac:dyDescent="0.2">
      <c r="B154">
        <v>129</v>
      </c>
      <c r="C154">
        <v>24.372490572660499</v>
      </c>
      <c r="D154">
        <v>1.6275094273395005</v>
      </c>
    </row>
    <row r="155" spans="2:4" x14ac:dyDescent="0.2">
      <c r="B155">
        <v>130</v>
      </c>
      <c r="C155">
        <v>23.800622262204115</v>
      </c>
      <c r="D155">
        <v>-0.80062226220411503</v>
      </c>
    </row>
    <row r="156" spans="2:4" x14ac:dyDescent="0.2">
      <c r="B156">
        <v>131</v>
      </c>
      <c r="C156">
        <v>23.481417465797733</v>
      </c>
      <c r="D156">
        <v>-2.4814174657977333</v>
      </c>
    </row>
    <row r="157" spans="2:4" x14ac:dyDescent="0.2">
      <c r="B157">
        <v>132</v>
      </c>
      <c r="C157">
        <v>24.186368340966887</v>
      </c>
      <c r="D157">
        <v>-2.1863683409668866</v>
      </c>
    </row>
    <row r="158" spans="2:4" x14ac:dyDescent="0.2">
      <c r="B158">
        <v>133</v>
      </c>
      <c r="C158">
        <v>24.372490572660499</v>
      </c>
      <c r="D158">
        <v>1.6275094273395005</v>
      </c>
    </row>
    <row r="159" spans="2:4" x14ac:dyDescent="0.2">
      <c r="B159">
        <v>134</v>
      </c>
      <c r="C159">
        <v>25.010900165473267</v>
      </c>
      <c r="D159">
        <v>4.9890998345267334</v>
      </c>
    </row>
    <row r="160" spans="2:4" x14ac:dyDescent="0.2">
      <c r="B160">
        <v>135</v>
      </c>
      <c r="C160">
        <v>23.414876183441343</v>
      </c>
      <c r="D160">
        <v>-1.4148761834413435</v>
      </c>
    </row>
    <row r="161" spans="2:4" x14ac:dyDescent="0.2">
      <c r="B161">
        <v>136</v>
      </c>
      <c r="C161">
        <v>23.095671387034962</v>
      </c>
      <c r="D161">
        <v>-4.0956713870349617</v>
      </c>
    </row>
    <row r="162" spans="2:4" x14ac:dyDescent="0.2">
      <c r="B162">
        <v>137</v>
      </c>
      <c r="C162">
        <v>23.414876183441343</v>
      </c>
      <c r="D162">
        <v>-0.41487618344134347</v>
      </c>
    </row>
    <row r="163" spans="2:4" x14ac:dyDescent="0.2">
      <c r="B163">
        <v>138</v>
      </c>
      <c r="C163">
        <v>24.758236651423271</v>
      </c>
      <c r="D163">
        <v>0.24176334857672899</v>
      </c>
    </row>
    <row r="164" spans="2:4" x14ac:dyDescent="0.2">
      <c r="B164">
        <v>139</v>
      </c>
      <c r="C164">
        <v>23.734080979847732</v>
      </c>
      <c r="D164">
        <v>-2.7340809798477324</v>
      </c>
    </row>
    <row r="165" spans="2:4" x14ac:dyDescent="0.2">
      <c r="B165">
        <v>140</v>
      </c>
      <c r="C165">
        <v>25.848933605355199</v>
      </c>
      <c r="D165">
        <v>0.15106639464480054</v>
      </c>
    </row>
    <row r="166" spans="2:4" ht="13.5" thickBot="1" x14ac:dyDescent="0.25">
      <c r="B166" s="2">
        <v>141</v>
      </c>
      <c r="C166" s="2">
        <v>24.572114419729658</v>
      </c>
      <c r="D166" s="2">
        <v>3.4278855802703418</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B4F1D1-A343-0049-9CA3-55E654254DAF}">
  <sheetPr codeName="Sheet3"/>
  <dimension ref="A1:K855"/>
  <sheetViews>
    <sheetView workbookViewId="0">
      <selection activeCell="G8" sqref="G8"/>
    </sheetView>
  </sheetViews>
  <sheetFormatPr defaultColWidth="11.42578125" defaultRowHeight="12.75" x14ac:dyDescent="0.2"/>
  <sheetData>
    <row r="1" spans="1:11" x14ac:dyDescent="0.2">
      <c r="A1" t="s">
        <v>5</v>
      </c>
      <c r="B1" t="s">
        <v>7</v>
      </c>
      <c r="C1" t="s">
        <v>8</v>
      </c>
      <c r="D1" t="s">
        <v>9</v>
      </c>
      <c r="E1" t="s">
        <v>4</v>
      </c>
      <c r="F1" t="s">
        <v>11</v>
      </c>
      <c r="G1" t="s">
        <v>13</v>
      </c>
      <c r="H1" t="s">
        <v>6</v>
      </c>
      <c r="I1" t="s">
        <v>12</v>
      </c>
      <c r="J1" t="s">
        <v>10</v>
      </c>
      <c r="K1" t="s">
        <v>14</v>
      </c>
    </row>
    <row r="2" spans="1:11" x14ac:dyDescent="0.2">
      <c r="A2">
        <v>8</v>
      </c>
      <c r="B2">
        <v>0.201094900798587</v>
      </c>
      <c r="C2">
        <v>1</v>
      </c>
      <c r="D2">
        <v>1</v>
      </c>
      <c r="E2">
        <v>0</v>
      </c>
      <c r="F2">
        <v>2</v>
      </c>
      <c r="G2">
        <v>2</v>
      </c>
      <c r="H2">
        <v>0</v>
      </c>
      <c r="I2">
        <v>0</v>
      </c>
      <c r="J2">
        <v>0.96394603999999995</v>
      </c>
      <c r="K2">
        <v>0</v>
      </c>
    </row>
    <row r="3" spans="1:11" x14ac:dyDescent="0.2">
      <c r="A3">
        <v>3</v>
      </c>
      <c r="B3">
        <v>0.201094900798587</v>
      </c>
      <c r="C3">
        <v>0</v>
      </c>
      <c r="D3">
        <v>1</v>
      </c>
      <c r="E3">
        <v>0</v>
      </c>
      <c r="F3">
        <v>2</v>
      </c>
      <c r="G3">
        <v>2</v>
      </c>
      <c r="H3">
        <v>0</v>
      </c>
      <c r="I3">
        <v>1</v>
      </c>
      <c r="J3">
        <v>0.54221964</v>
      </c>
      <c r="K3">
        <v>0</v>
      </c>
    </row>
    <row r="4" spans="1:11" x14ac:dyDescent="0.2">
      <c r="A4">
        <v>26</v>
      </c>
      <c r="B4">
        <v>0.201094900798587</v>
      </c>
      <c r="C4">
        <v>0</v>
      </c>
      <c r="D4">
        <v>1</v>
      </c>
      <c r="E4">
        <v>0</v>
      </c>
      <c r="F4">
        <v>2</v>
      </c>
      <c r="G4">
        <v>0</v>
      </c>
      <c r="H4">
        <v>1</v>
      </c>
      <c r="I4">
        <v>0</v>
      </c>
      <c r="J4">
        <v>0.96394603999999995</v>
      </c>
      <c r="K4">
        <v>2</v>
      </c>
    </row>
    <row r="5" spans="1:11" x14ac:dyDescent="0.2">
      <c r="A5">
        <v>44</v>
      </c>
      <c r="B5">
        <v>0.201094900798587</v>
      </c>
      <c r="C5">
        <v>1</v>
      </c>
      <c r="D5">
        <v>1</v>
      </c>
      <c r="E5">
        <v>0</v>
      </c>
      <c r="F5">
        <v>1</v>
      </c>
      <c r="G5">
        <v>0</v>
      </c>
      <c r="H5">
        <v>1</v>
      </c>
      <c r="I5">
        <v>1</v>
      </c>
      <c r="J5">
        <v>0.17106636</v>
      </c>
      <c r="K5">
        <v>2</v>
      </c>
    </row>
    <row r="6" spans="1:11" x14ac:dyDescent="0.2">
      <c r="A6">
        <v>8</v>
      </c>
      <c r="B6">
        <v>-1.3663942965742699</v>
      </c>
      <c r="C6">
        <v>1</v>
      </c>
      <c r="D6">
        <v>0</v>
      </c>
      <c r="E6">
        <v>1</v>
      </c>
      <c r="F6">
        <v>2</v>
      </c>
      <c r="G6">
        <v>0</v>
      </c>
      <c r="H6">
        <v>0</v>
      </c>
      <c r="I6">
        <v>0</v>
      </c>
      <c r="J6">
        <v>0.68522285999999999</v>
      </c>
      <c r="K6">
        <v>1</v>
      </c>
    </row>
    <row r="7" spans="1:11" x14ac:dyDescent="0.2">
      <c r="A7">
        <v>4</v>
      </c>
      <c r="B7">
        <v>-1.3663942965742699</v>
      </c>
      <c r="C7">
        <v>0</v>
      </c>
      <c r="D7">
        <v>0</v>
      </c>
      <c r="E7">
        <v>1</v>
      </c>
      <c r="F7">
        <v>2</v>
      </c>
      <c r="G7">
        <v>2</v>
      </c>
      <c r="H7">
        <v>0</v>
      </c>
      <c r="I7">
        <v>1</v>
      </c>
      <c r="J7">
        <v>0.33910823000000001</v>
      </c>
      <c r="K7">
        <v>0</v>
      </c>
    </row>
    <row r="8" spans="1:11" x14ac:dyDescent="0.2">
      <c r="A8">
        <v>8</v>
      </c>
      <c r="B8">
        <v>-1.3663942965742699</v>
      </c>
      <c r="C8">
        <v>1</v>
      </c>
      <c r="D8">
        <v>0</v>
      </c>
      <c r="E8">
        <v>0</v>
      </c>
      <c r="F8">
        <v>2</v>
      </c>
      <c r="G8">
        <v>1</v>
      </c>
      <c r="H8">
        <v>0</v>
      </c>
      <c r="I8">
        <v>0</v>
      </c>
      <c r="J8">
        <v>0.81813013999999995</v>
      </c>
      <c r="K8">
        <v>0</v>
      </c>
    </row>
    <row r="9" spans="1:11" x14ac:dyDescent="0.2">
      <c r="A9">
        <v>4</v>
      </c>
      <c r="B9">
        <v>-1.3663942965742699</v>
      </c>
      <c r="C9">
        <v>-2</v>
      </c>
      <c r="D9">
        <v>0</v>
      </c>
      <c r="E9">
        <v>1</v>
      </c>
      <c r="F9">
        <v>1</v>
      </c>
      <c r="G9">
        <v>0</v>
      </c>
      <c r="H9">
        <v>0</v>
      </c>
      <c r="I9">
        <v>1</v>
      </c>
      <c r="J9">
        <v>0.96394603999999995</v>
      </c>
      <c r="K9">
        <v>0</v>
      </c>
    </row>
    <row r="10" spans="1:11" x14ac:dyDescent="0.2">
      <c r="A10">
        <v>8</v>
      </c>
      <c r="B10">
        <v>-1.3663942965742699</v>
      </c>
      <c r="C10">
        <v>-1</v>
      </c>
      <c r="D10">
        <v>0</v>
      </c>
      <c r="E10">
        <v>0</v>
      </c>
      <c r="F10">
        <v>1</v>
      </c>
      <c r="G10">
        <v>0</v>
      </c>
      <c r="H10">
        <v>1</v>
      </c>
      <c r="I10">
        <v>1</v>
      </c>
      <c r="J10" s="1">
        <v>1.1965652E-14</v>
      </c>
      <c r="K10">
        <v>0</v>
      </c>
    </row>
    <row r="11" spans="1:11" x14ac:dyDescent="0.2">
      <c r="A11">
        <v>8</v>
      </c>
      <c r="B11">
        <v>-1.3663942965742699</v>
      </c>
      <c r="C11">
        <v>1</v>
      </c>
      <c r="D11">
        <v>0</v>
      </c>
      <c r="E11">
        <v>1</v>
      </c>
      <c r="F11">
        <v>2</v>
      </c>
      <c r="G11">
        <v>0</v>
      </c>
      <c r="H11">
        <v>0</v>
      </c>
      <c r="I11">
        <v>0</v>
      </c>
      <c r="J11">
        <v>0.66203886000000001</v>
      </c>
      <c r="K11">
        <v>1</v>
      </c>
    </row>
    <row r="12" spans="1:11" x14ac:dyDescent="0.2">
      <c r="A12">
        <v>8</v>
      </c>
      <c r="B12">
        <v>-1.3663942965742699</v>
      </c>
      <c r="C12">
        <v>-2</v>
      </c>
      <c r="D12">
        <v>0</v>
      </c>
      <c r="E12">
        <v>1</v>
      </c>
      <c r="F12">
        <v>1</v>
      </c>
      <c r="G12">
        <v>0</v>
      </c>
      <c r="H12">
        <v>0</v>
      </c>
      <c r="I12">
        <v>0</v>
      </c>
      <c r="J12">
        <v>0.96394603999999995</v>
      </c>
      <c r="K12">
        <v>0</v>
      </c>
    </row>
    <row r="13" spans="1:11" x14ac:dyDescent="0.2">
      <c r="A13">
        <v>5.5</v>
      </c>
      <c r="B13">
        <v>-1.3663942965742699</v>
      </c>
      <c r="C13">
        <v>-2</v>
      </c>
      <c r="D13">
        <v>0</v>
      </c>
      <c r="E13">
        <v>0</v>
      </c>
      <c r="F13">
        <v>2</v>
      </c>
      <c r="G13">
        <v>1</v>
      </c>
      <c r="H13">
        <v>0</v>
      </c>
      <c r="I13">
        <v>1</v>
      </c>
      <c r="J13">
        <v>0.96394603999999995</v>
      </c>
      <c r="K13">
        <v>1</v>
      </c>
    </row>
    <row r="14" spans="1:11" x14ac:dyDescent="0.2">
      <c r="A14">
        <v>8</v>
      </c>
      <c r="B14">
        <v>-1.3663942965742699</v>
      </c>
      <c r="C14">
        <v>1</v>
      </c>
      <c r="D14">
        <v>0</v>
      </c>
      <c r="E14">
        <v>1</v>
      </c>
      <c r="F14">
        <v>2</v>
      </c>
      <c r="G14">
        <v>0</v>
      </c>
      <c r="H14">
        <v>0</v>
      </c>
      <c r="I14">
        <v>1</v>
      </c>
      <c r="J14">
        <v>0.24098648</v>
      </c>
      <c r="K14">
        <v>0</v>
      </c>
    </row>
    <row r="15" spans="1:11" x14ac:dyDescent="0.2">
      <c r="A15">
        <v>21</v>
      </c>
      <c r="B15">
        <v>-1.3663942965742699</v>
      </c>
      <c r="C15">
        <v>1</v>
      </c>
      <c r="D15">
        <v>0</v>
      </c>
      <c r="E15">
        <v>1</v>
      </c>
      <c r="F15">
        <v>2</v>
      </c>
      <c r="G15">
        <v>2</v>
      </c>
      <c r="H15">
        <v>1</v>
      </c>
      <c r="I15">
        <v>1</v>
      </c>
      <c r="J15">
        <v>0.96394603999999995</v>
      </c>
      <c r="K15">
        <v>0</v>
      </c>
    </row>
    <row r="16" spans="1:11" x14ac:dyDescent="0.2">
      <c r="A16">
        <v>12</v>
      </c>
      <c r="B16">
        <v>-1.3663942965742699</v>
      </c>
      <c r="C16">
        <v>1</v>
      </c>
      <c r="D16">
        <v>0</v>
      </c>
      <c r="E16">
        <v>1</v>
      </c>
      <c r="F16">
        <v>2</v>
      </c>
      <c r="G16">
        <v>1</v>
      </c>
      <c r="H16">
        <v>0</v>
      </c>
      <c r="I16">
        <v>1</v>
      </c>
      <c r="J16">
        <v>0.96394603999999995</v>
      </c>
      <c r="K16">
        <v>1</v>
      </c>
    </row>
    <row r="17" spans="1:11" x14ac:dyDescent="0.2">
      <c r="A17">
        <v>9.5</v>
      </c>
      <c r="B17">
        <v>0.27788994887768598</v>
      </c>
      <c r="C17">
        <v>0</v>
      </c>
      <c r="D17">
        <v>1</v>
      </c>
      <c r="E17">
        <v>0</v>
      </c>
      <c r="F17">
        <v>1</v>
      </c>
      <c r="G17">
        <v>1</v>
      </c>
      <c r="H17">
        <v>0</v>
      </c>
      <c r="I17">
        <v>1</v>
      </c>
      <c r="J17">
        <v>0.35786312999999997</v>
      </c>
      <c r="K17">
        <v>1</v>
      </c>
    </row>
    <row r="18" spans="1:11" x14ac:dyDescent="0.2">
      <c r="A18">
        <v>19.5</v>
      </c>
      <c r="B18">
        <v>0.27788994887768598</v>
      </c>
      <c r="C18">
        <v>0</v>
      </c>
      <c r="D18">
        <v>0</v>
      </c>
      <c r="E18">
        <v>1</v>
      </c>
      <c r="F18">
        <v>2</v>
      </c>
      <c r="G18">
        <v>1</v>
      </c>
      <c r="H18">
        <v>0</v>
      </c>
      <c r="I18">
        <v>1</v>
      </c>
      <c r="J18">
        <v>0.96394603999999995</v>
      </c>
      <c r="K18">
        <v>1</v>
      </c>
    </row>
    <row r="19" spans="1:11" x14ac:dyDescent="0.2">
      <c r="A19">
        <v>9.5</v>
      </c>
      <c r="B19">
        <v>0.27788994887768598</v>
      </c>
      <c r="C19">
        <v>1</v>
      </c>
      <c r="D19">
        <v>0</v>
      </c>
      <c r="E19">
        <v>0</v>
      </c>
      <c r="F19">
        <v>2</v>
      </c>
      <c r="G19">
        <v>0</v>
      </c>
      <c r="H19">
        <v>0</v>
      </c>
      <c r="I19">
        <v>1</v>
      </c>
      <c r="J19">
        <v>0.45316830000000002</v>
      </c>
      <c r="K19">
        <v>1</v>
      </c>
    </row>
    <row r="20" spans="1:11" x14ac:dyDescent="0.2">
      <c r="A20">
        <v>8</v>
      </c>
      <c r="B20">
        <v>0.27788994887768598</v>
      </c>
      <c r="C20">
        <v>0</v>
      </c>
      <c r="D20">
        <v>1</v>
      </c>
      <c r="E20">
        <v>1</v>
      </c>
      <c r="F20">
        <v>2</v>
      </c>
      <c r="G20">
        <v>0</v>
      </c>
      <c r="H20">
        <v>1</v>
      </c>
      <c r="I20">
        <v>1</v>
      </c>
      <c r="J20">
        <v>0.96394603999999995</v>
      </c>
      <c r="K20">
        <v>1</v>
      </c>
    </row>
    <row r="21" spans="1:11" x14ac:dyDescent="0.2">
      <c r="A21">
        <v>12</v>
      </c>
      <c r="B21">
        <v>0.27788994887768598</v>
      </c>
      <c r="C21">
        <v>-2</v>
      </c>
      <c r="D21">
        <v>0</v>
      </c>
      <c r="E21">
        <v>0</v>
      </c>
      <c r="F21">
        <v>1</v>
      </c>
      <c r="G21">
        <v>0</v>
      </c>
      <c r="H21">
        <v>0</v>
      </c>
      <c r="I21">
        <v>1</v>
      </c>
      <c r="J21">
        <v>0.4343516</v>
      </c>
      <c r="K21">
        <v>1</v>
      </c>
    </row>
    <row r="22" spans="1:11" x14ac:dyDescent="0.2">
      <c r="A22">
        <v>19.5</v>
      </c>
      <c r="B22">
        <v>0.27788994887768598</v>
      </c>
      <c r="C22">
        <v>-1</v>
      </c>
      <c r="D22">
        <v>0</v>
      </c>
      <c r="E22">
        <v>1</v>
      </c>
      <c r="F22">
        <v>1</v>
      </c>
      <c r="G22">
        <v>1</v>
      </c>
      <c r="H22">
        <v>0</v>
      </c>
      <c r="I22">
        <v>1</v>
      </c>
      <c r="J22">
        <v>0.68522285999999999</v>
      </c>
      <c r="K22">
        <v>1</v>
      </c>
    </row>
    <row r="23" spans="1:11" x14ac:dyDescent="0.2">
      <c r="A23">
        <v>8</v>
      </c>
      <c r="B23">
        <v>0.27788994887768598</v>
      </c>
      <c r="C23">
        <v>1</v>
      </c>
      <c r="D23">
        <v>0</v>
      </c>
      <c r="E23">
        <v>0</v>
      </c>
      <c r="F23">
        <v>1</v>
      </c>
      <c r="G23">
        <v>1</v>
      </c>
      <c r="H23">
        <v>0</v>
      </c>
      <c r="I23">
        <v>1</v>
      </c>
      <c r="J23">
        <v>0.41518803999999998</v>
      </c>
      <c r="K23">
        <v>0</v>
      </c>
    </row>
    <row r="24" spans="1:11" x14ac:dyDescent="0.2">
      <c r="A24">
        <v>9.5</v>
      </c>
      <c r="B24">
        <v>0.27788994887768598</v>
      </c>
      <c r="C24">
        <v>0</v>
      </c>
      <c r="D24">
        <v>0</v>
      </c>
      <c r="E24">
        <v>1</v>
      </c>
      <c r="F24">
        <v>2</v>
      </c>
      <c r="G24">
        <v>1</v>
      </c>
      <c r="H24">
        <v>0</v>
      </c>
      <c r="I24">
        <v>1</v>
      </c>
      <c r="J24">
        <v>0.24098648</v>
      </c>
      <c r="K24">
        <v>0</v>
      </c>
    </row>
    <row r="25" spans="1:11" x14ac:dyDescent="0.2">
      <c r="A25">
        <v>8</v>
      </c>
      <c r="B25">
        <v>0.27788994887768598</v>
      </c>
      <c r="C25">
        <v>0</v>
      </c>
      <c r="D25">
        <v>0</v>
      </c>
      <c r="E25">
        <v>1</v>
      </c>
      <c r="F25">
        <v>2</v>
      </c>
      <c r="G25">
        <v>0</v>
      </c>
      <c r="H25">
        <v>0</v>
      </c>
      <c r="I25">
        <v>1</v>
      </c>
      <c r="J25">
        <v>0.66109775999999998</v>
      </c>
      <c r="K25">
        <v>0</v>
      </c>
    </row>
    <row r="26" spans="1:11" x14ac:dyDescent="0.2">
      <c r="A26">
        <v>9.5</v>
      </c>
      <c r="B26">
        <v>0.27788994887768598</v>
      </c>
      <c r="C26">
        <v>0</v>
      </c>
      <c r="D26">
        <v>0</v>
      </c>
      <c r="E26">
        <v>1</v>
      </c>
      <c r="F26">
        <v>0</v>
      </c>
      <c r="G26">
        <v>1</v>
      </c>
      <c r="H26">
        <v>1</v>
      </c>
      <c r="I26">
        <v>1</v>
      </c>
      <c r="J26">
        <v>0.96394603999999995</v>
      </c>
      <c r="K26">
        <v>1</v>
      </c>
    </row>
    <row r="27" spans="1:11" x14ac:dyDescent="0.2">
      <c r="A27">
        <v>9.5</v>
      </c>
      <c r="B27">
        <v>0.27788994887768598</v>
      </c>
      <c r="C27">
        <v>-1</v>
      </c>
      <c r="D27">
        <v>0</v>
      </c>
      <c r="E27">
        <v>9</v>
      </c>
      <c r="F27">
        <v>1</v>
      </c>
      <c r="G27">
        <v>1</v>
      </c>
      <c r="H27">
        <v>0</v>
      </c>
      <c r="I27">
        <v>1</v>
      </c>
      <c r="J27">
        <v>0.103796996</v>
      </c>
      <c r="K27">
        <v>0</v>
      </c>
    </row>
    <row r="28" spans="1:11" x14ac:dyDescent="0.2">
      <c r="A28">
        <v>8</v>
      </c>
      <c r="B28">
        <v>0.27788994887768598</v>
      </c>
      <c r="C28">
        <v>1</v>
      </c>
      <c r="D28">
        <v>0</v>
      </c>
      <c r="E28">
        <v>1</v>
      </c>
      <c r="F28">
        <v>1</v>
      </c>
      <c r="G28">
        <v>1</v>
      </c>
      <c r="H28">
        <v>0</v>
      </c>
      <c r="I28">
        <v>1</v>
      </c>
      <c r="J28">
        <v>0.32285783000000001</v>
      </c>
      <c r="K28">
        <v>1</v>
      </c>
    </row>
    <row r="29" spans="1:11" x14ac:dyDescent="0.2">
      <c r="A29">
        <v>8</v>
      </c>
      <c r="B29">
        <v>0.27788994887768598</v>
      </c>
      <c r="C29">
        <v>1</v>
      </c>
      <c r="D29">
        <v>0</v>
      </c>
      <c r="E29">
        <v>0</v>
      </c>
      <c r="F29">
        <v>2</v>
      </c>
      <c r="G29">
        <v>1</v>
      </c>
      <c r="H29">
        <v>1</v>
      </c>
      <c r="I29">
        <v>0</v>
      </c>
      <c r="J29">
        <v>0.68522285999999999</v>
      </c>
      <c r="K29">
        <v>0</v>
      </c>
    </row>
    <row r="30" spans="1:11" x14ac:dyDescent="0.2">
      <c r="A30">
        <v>5.5</v>
      </c>
      <c r="B30">
        <v>0.27788994887768598</v>
      </c>
      <c r="C30">
        <v>-1</v>
      </c>
      <c r="D30">
        <v>0</v>
      </c>
      <c r="E30">
        <v>1</v>
      </c>
      <c r="F30">
        <v>1</v>
      </c>
      <c r="G30">
        <v>0</v>
      </c>
      <c r="H30">
        <v>0</v>
      </c>
      <c r="I30">
        <v>1</v>
      </c>
      <c r="J30">
        <v>0.96394603999999995</v>
      </c>
      <c r="K30">
        <v>0</v>
      </c>
    </row>
    <row r="31" spans="1:11" x14ac:dyDescent="0.2">
      <c r="A31">
        <v>17</v>
      </c>
      <c r="B31">
        <v>0.27788994887768598</v>
      </c>
      <c r="C31">
        <v>1</v>
      </c>
      <c r="D31">
        <v>0</v>
      </c>
      <c r="E31">
        <v>0</v>
      </c>
      <c r="F31">
        <v>2</v>
      </c>
      <c r="G31">
        <v>2</v>
      </c>
      <c r="H31">
        <v>1</v>
      </c>
      <c r="I31">
        <v>1</v>
      </c>
      <c r="J31">
        <v>0.68522285999999999</v>
      </c>
      <c r="K31">
        <v>1</v>
      </c>
    </row>
    <row r="32" spans="1:11" x14ac:dyDescent="0.2">
      <c r="A32">
        <v>5.5</v>
      </c>
      <c r="B32">
        <v>0.27788994887768598</v>
      </c>
      <c r="C32">
        <v>0</v>
      </c>
      <c r="D32">
        <v>0</v>
      </c>
      <c r="E32">
        <v>0</v>
      </c>
      <c r="F32">
        <v>2</v>
      </c>
      <c r="G32">
        <v>1</v>
      </c>
      <c r="H32">
        <v>1</v>
      </c>
      <c r="I32">
        <v>0</v>
      </c>
      <c r="J32">
        <v>0.54221964</v>
      </c>
      <c r="K32">
        <v>2</v>
      </c>
    </row>
    <row r="33" spans="1:11" x14ac:dyDescent="0.2">
      <c r="A33">
        <v>4</v>
      </c>
      <c r="B33">
        <v>0.27788994887768598</v>
      </c>
      <c r="C33">
        <v>-1</v>
      </c>
      <c r="D33">
        <v>0</v>
      </c>
      <c r="E33">
        <v>1</v>
      </c>
      <c r="F33">
        <v>1</v>
      </c>
      <c r="G33">
        <v>1</v>
      </c>
      <c r="H33">
        <v>0</v>
      </c>
      <c r="I33">
        <v>1</v>
      </c>
      <c r="J33">
        <v>0.54221964</v>
      </c>
      <c r="K33">
        <v>0</v>
      </c>
    </row>
    <row r="34" spans="1:11" x14ac:dyDescent="0.2">
      <c r="A34">
        <v>8</v>
      </c>
      <c r="B34">
        <v>0.27788994887768598</v>
      </c>
      <c r="C34">
        <v>0</v>
      </c>
      <c r="D34">
        <v>0</v>
      </c>
      <c r="E34">
        <v>1</v>
      </c>
      <c r="F34">
        <v>1</v>
      </c>
      <c r="G34">
        <v>0</v>
      </c>
      <c r="H34">
        <v>0</v>
      </c>
      <c r="I34">
        <v>1</v>
      </c>
      <c r="J34">
        <v>0.96394603999999995</v>
      </c>
      <c r="K34">
        <v>1</v>
      </c>
    </row>
    <row r="35" spans="1:11" x14ac:dyDescent="0.2">
      <c r="A35">
        <v>35</v>
      </c>
      <c r="B35">
        <v>0.795721266768043</v>
      </c>
      <c r="C35">
        <v>1</v>
      </c>
      <c r="D35">
        <v>0</v>
      </c>
      <c r="E35">
        <v>1</v>
      </c>
      <c r="F35">
        <v>2</v>
      </c>
      <c r="G35">
        <v>2</v>
      </c>
      <c r="H35">
        <v>1</v>
      </c>
      <c r="I35">
        <v>0</v>
      </c>
      <c r="J35">
        <v>0.45394748000000001</v>
      </c>
      <c r="K35">
        <v>2</v>
      </c>
    </row>
    <row r="36" spans="1:11" x14ac:dyDescent="0.2">
      <c r="A36">
        <v>3</v>
      </c>
      <c r="B36">
        <v>0.795721266768043</v>
      </c>
      <c r="C36">
        <v>0</v>
      </c>
      <c r="D36">
        <v>1</v>
      </c>
      <c r="E36">
        <v>1</v>
      </c>
      <c r="F36">
        <v>0</v>
      </c>
      <c r="G36">
        <v>1</v>
      </c>
      <c r="H36">
        <v>0</v>
      </c>
      <c r="I36">
        <v>0</v>
      </c>
      <c r="J36">
        <v>0.32285783000000001</v>
      </c>
      <c r="K36">
        <v>0</v>
      </c>
    </row>
    <row r="37" spans="1:11" x14ac:dyDescent="0.2">
      <c r="A37">
        <v>1.5</v>
      </c>
      <c r="B37">
        <v>0.795721266768043</v>
      </c>
      <c r="C37">
        <v>1</v>
      </c>
      <c r="D37">
        <v>0</v>
      </c>
      <c r="E37">
        <v>0</v>
      </c>
      <c r="F37">
        <v>0</v>
      </c>
      <c r="G37">
        <v>0</v>
      </c>
      <c r="H37">
        <v>0</v>
      </c>
      <c r="I37">
        <v>1</v>
      </c>
      <c r="J37">
        <v>0.54221964</v>
      </c>
      <c r="K37">
        <v>0</v>
      </c>
    </row>
    <row r="38" spans="1:11" x14ac:dyDescent="0.2">
      <c r="A38">
        <v>12</v>
      </c>
      <c r="B38">
        <v>0.795721266768043</v>
      </c>
      <c r="C38">
        <v>0</v>
      </c>
      <c r="D38">
        <v>0</v>
      </c>
      <c r="E38">
        <v>1</v>
      </c>
      <c r="F38">
        <v>0</v>
      </c>
      <c r="G38">
        <v>1</v>
      </c>
      <c r="H38">
        <v>0</v>
      </c>
      <c r="I38">
        <v>0</v>
      </c>
      <c r="J38">
        <v>0.96394603999999995</v>
      </c>
      <c r="K38">
        <v>0</v>
      </c>
    </row>
    <row r="39" spans="1:11" x14ac:dyDescent="0.2">
      <c r="A39">
        <v>8</v>
      </c>
      <c r="B39">
        <v>0.795721266768043</v>
      </c>
      <c r="C39">
        <v>0</v>
      </c>
      <c r="D39">
        <v>0</v>
      </c>
      <c r="E39">
        <v>0</v>
      </c>
      <c r="F39">
        <v>2</v>
      </c>
      <c r="G39">
        <v>0</v>
      </c>
      <c r="H39">
        <v>0</v>
      </c>
      <c r="I39">
        <v>1</v>
      </c>
      <c r="J39">
        <v>0.24098648</v>
      </c>
      <c r="K39">
        <v>1</v>
      </c>
    </row>
    <row r="40" spans="1:11" x14ac:dyDescent="0.2">
      <c r="A40">
        <v>16</v>
      </c>
      <c r="B40">
        <v>0.795721266768043</v>
      </c>
      <c r="C40">
        <v>-1</v>
      </c>
      <c r="D40">
        <v>1</v>
      </c>
      <c r="E40">
        <v>0</v>
      </c>
      <c r="F40">
        <v>1</v>
      </c>
      <c r="G40">
        <v>0</v>
      </c>
      <c r="H40">
        <v>1</v>
      </c>
      <c r="I40">
        <v>0</v>
      </c>
      <c r="J40">
        <v>0.81813013999999995</v>
      </c>
      <c r="K40">
        <v>0</v>
      </c>
    </row>
    <row r="41" spans="1:11" x14ac:dyDescent="0.2">
      <c r="A41">
        <v>26</v>
      </c>
      <c r="B41">
        <v>0.795721266768043</v>
      </c>
      <c r="C41">
        <v>0</v>
      </c>
      <c r="D41">
        <v>1</v>
      </c>
      <c r="E41">
        <v>1</v>
      </c>
      <c r="F41">
        <v>2</v>
      </c>
      <c r="G41">
        <v>1</v>
      </c>
      <c r="H41">
        <v>0</v>
      </c>
      <c r="I41">
        <v>0</v>
      </c>
      <c r="J41">
        <v>0.68618095000000001</v>
      </c>
      <c r="K41">
        <v>0</v>
      </c>
    </row>
    <row r="42" spans="1:11" x14ac:dyDescent="0.2">
      <c r="A42">
        <v>16</v>
      </c>
      <c r="B42">
        <v>0.795721266768043</v>
      </c>
      <c r="C42">
        <v>-2</v>
      </c>
      <c r="D42">
        <v>0</v>
      </c>
      <c r="E42">
        <v>1</v>
      </c>
      <c r="F42">
        <v>0</v>
      </c>
      <c r="G42">
        <v>0</v>
      </c>
      <c r="H42">
        <v>1</v>
      </c>
      <c r="I42">
        <v>1</v>
      </c>
      <c r="J42">
        <v>6.0246586999999997E-2</v>
      </c>
      <c r="K42">
        <v>0</v>
      </c>
    </row>
    <row r="43" spans="1:11" x14ac:dyDescent="0.2">
      <c r="A43">
        <v>22</v>
      </c>
      <c r="B43">
        <v>0.795721266768043</v>
      </c>
      <c r="C43">
        <v>0</v>
      </c>
      <c r="D43">
        <v>1</v>
      </c>
      <c r="E43">
        <v>1</v>
      </c>
      <c r="F43">
        <v>1</v>
      </c>
      <c r="G43">
        <v>0</v>
      </c>
      <c r="H43">
        <v>1</v>
      </c>
      <c r="I43">
        <v>0</v>
      </c>
      <c r="J43">
        <v>0.4343516</v>
      </c>
      <c r="K43">
        <v>1</v>
      </c>
    </row>
    <row r="44" spans="1:11" x14ac:dyDescent="0.2">
      <c r="A44">
        <v>9.5</v>
      </c>
      <c r="B44">
        <v>0.795721266768043</v>
      </c>
      <c r="C44">
        <v>-1</v>
      </c>
      <c r="D44">
        <v>0</v>
      </c>
      <c r="E44">
        <v>1</v>
      </c>
      <c r="F44">
        <v>1</v>
      </c>
      <c r="G44">
        <v>1</v>
      </c>
      <c r="H44">
        <v>1</v>
      </c>
      <c r="I44">
        <v>1</v>
      </c>
      <c r="J44">
        <v>0.33910823000000001</v>
      </c>
      <c r="K44">
        <v>0</v>
      </c>
    </row>
    <row r="45" spans="1:11" x14ac:dyDescent="0.2">
      <c r="A45">
        <v>12</v>
      </c>
      <c r="B45">
        <v>0.795721266768043</v>
      </c>
      <c r="C45">
        <v>0</v>
      </c>
      <c r="D45">
        <v>0</v>
      </c>
      <c r="E45">
        <v>1</v>
      </c>
      <c r="F45">
        <v>1</v>
      </c>
      <c r="G45">
        <v>2</v>
      </c>
      <c r="H45">
        <v>0</v>
      </c>
      <c r="I45">
        <v>1</v>
      </c>
      <c r="J45">
        <v>0.18394050000000001</v>
      </c>
      <c r="K45">
        <v>1</v>
      </c>
    </row>
    <row r="46" spans="1:11" x14ac:dyDescent="0.2">
      <c r="A46">
        <v>12</v>
      </c>
      <c r="B46">
        <v>0.795721266768043</v>
      </c>
      <c r="C46">
        <v>1</v>
      </c>
      <c r="D46">
        <v>1</v>
      </c>
      <c r="E46">
        <v>0</v>
      </c>
      <c r="F46">
        <v>1</v>
      </c>
      <c r="G46">
        <v>1</v>
      </c>
      <c r="H46">
        <v>0</v>
      </c>
      <c r="I46">
        <v>1</v>
      </c>
      <c r="J46">
        <v>0.33910823000000001</v>
      </c>
      <c r="K46">
        <v>1</v>
      </c>
    </row>
    <row r="47" spans="1:11" x14ac:dyDescent="0.2">
      <c r="A47">
        <v>26</v>
      </c>
      <c r="B47">
        <v>0.795721266768043</v>
      </c>
      <c r="C47">
        <v>0</v>
      </c>
      <c r="D47">
        <v>0</v>
      </c>
      <c r="E47">
        <v>0</v>
      </c>
      <c r="F47">
        <v>2</v>
      </c>
      <c r="G47">
        <v>2</v>
      </c>
      <c r="H47">
        <v>0</v>
      </c>
      <c r="I47">
        <v>1</v>
      </c>
      <c r="J47">
        <v>0.79277885000000003</v>
      </c>
      <c r="K47">
        <v>2</v>
      </c>
    </row>
    <row r="48" spans="1:11" x14ac:dyDescent="0.2">
      <c r="A48">
        <v>14.5</v>
      </c>
      <c r="B48">
        <v>0.96357662028018098</v>
      </c>
      <c r="C48">
        <v>0</v>
      </c>
      <c r="D48">
        <v>0</v>
      </c>
      <c r="E48">
        <v>0</v>
      </c>
      <c r="F48">
        <v>2</v>
      </c>
      <c r="G48">
        <v>0</v>
      </c>
      <c r="H48">
        <v>1</v>
      </c>
      <c r="I48">
        <v>1</v>
      </c>
      <c r="J48">
        <v>0.96394603999999995</v>
      </c>
      <c r="K48">
        <v>1</v>
      </c>
    </row>
    <row r="49" spans="1:11" x14ac:dyDescent="0.2">
      <c r="A49">
        <v>36</v>
      </c>
      <c r="B49">
        <v>0.96357662028018098</v>
      </c>
      <c r="C49">
        <v>-1</v>
      </c>
      <c r="D49">
        <v>0</v>
      </c>
      <c r="E49">
        <v>0</v>
      </c>
      <c r="F49">
        <v>2</v>
      </c>
      <c r="G49">
        <v>1</v>
      </c>
      <c r="H49">
        <v>1</v>
      </c>
      <c r="I49">
        <v>0</v>
      </c>
      <c r="J49">
        <v>0.54221964</v>
      </c>
      <c r="K49">
        <v>1</v>
      </c>
    </row>
    <row r="50" spans="1:11" x14ac:dyDescent="0.2">
      <c r="A50">
        <v>22</v>
      </c>
      <c r="B50">
        <v>0.96357662028018098</v>
      </c>
      <c r="C50">
        <v>0</v>
      </c>
      <c r="D50">
        <v>0</v>
      </c>
      <c r="E50">
        <v>1</v>
      </c>
      <c r="F50">
        <v>1</v>
      </c>
      <c r="G50">
        <v>0</v>
      </c>
      <c r="H50">
        <v>1</v>
      </c>
      <c r="I50">
        <v>1</v>
      </c>
      <c r="J50">
        <v>0.68618095000000001</v>
      </c>
      <c r="K50">
        <v>2</v>
      </c>
    </row>
    <row r="51" spans="1:11" x14ac:dyDescent="0.2">
      <c r="A51">
        <v>3</v>
      </c>
      <c r="B51">
        <v>0.96357662028018098</v>
      </c>
      <c r="C51">
        <v>0</v>
      </c>
      <c r="D51">
        <v>0</v>
      </c>
      <c r="E51">
        <v>1</v>
      </c>
      <c r="F51">
        <v>1</v>
      </c>
      <c r="G51">
        <v>2</v>
      </c>
      <c r="H51">
        <v>0</v>
      </c>
      <c r="I51">
        <v>1</v>
      </c>
      <c r="J51">
        <v>6.0246586999999997E-2</v>
      </c>
      <c r="K51">
        <v>-1</v>
      </c>
    </row>
    <row r="52" spans="1:11" x14ac:dyDescent="0.2">
      <c r="A52">
        <v>21</v>
      </c>
      <c r="B52">
        <v>0.96357662028018098</v>
      </c>
      <c r="C52">
        <v>-1</v>
      </c>
      <c r="D52">
        <v>0</v>
      </c>
      <c r="E52">
        <v>0</v>
      </c>
      <c r="F52">
        <v>2</v>
      </c>
      <c r="G52">
        <v>0</v>
      </c>
      <c r="H52">
        <v>1</v>
      </c>
      <c r="I52">
        <v>1</v>
      </c>
      <c r="J52">
        <v>0.54221964</v>
      </c>
      <c r="K52">
        <v>1</v>
      </c>
    </row>
    <row r="53" spans="1:11" x14ac:dyDescent="0.2">
      <c r="A53">
        <v>18</v>
      </c>
      <c r="B53">
        <v>0.96357662028018098</v>
      </c>
      <c r="C53">
        <v>1</v>
      </c>
      <c r="D53">
        <v>0</v>
      </c>
      <c r="E53">
        <v>1</v>
      </c>
      <c r="F53">
        <v>2</v>
      </c>
      <c r="G53">
        <v>1</v>
      </c>
      <c r="H53">
        <v>0</v>
      </c>
      <c r="I53">
        <v>1</v>
      </c>
      <c r="J53">
        <v>0.68618095000000001</v>
      </c>
      <c r="K53">
        <v>1</v>
      </c>
    </row>
    <row r="54" spans="1:11" x14ac:dyDescent="0.2">
      <c r="A54">
        <v>16</v>
      </c>
      <c r="B54">
        <v>0.96357662028018098</v>
      </c>
      <c r="C54">
        <v>1</v>
      </c>
      <c r="D54">
        <v>0</v>
      </c>
      <c r="E54">
        <v>0</v>
      </c>
      <c r="F54">
        <v>1</v>
      </c>
      <c r="G54">
        <v>2</v>
      </c>
      <c r="H54">
        <v>0</v>
      </c>
      <c r="I54">
        <v>0</v>
      </c>
      <c r="J54">
        <v>0.32154438000000002</v>
      </c>
      <c r="K54">
        <v>0</v>
      </c>
    </row>
    <row r="55" spans="1:11" x14ac:dyDescent="0.2">
      <c r="A55">
        <v>19.5</v>
      </c>
      <c r="B55">
        <v>0.96357662028018098</v>
      </c>
      <c r="C55">
        <v>0</v>
      </c>
      <c r="D55">
        <v>0</v>
      </c>
      <c r="E55">
        <v>1</v>
      </c>
      <c r="F55">
        <v>2</v>
      </c>
      <c r="G55">
        <v>0</v>
      </c>
      <c r="H55">
        <v>0</v>
      </c>
      <c r="I55">
        <v>0</v>
      </c>
      <c r="J55">
        <v>0.96394603999999995</v>
      </c>
      <c r="K55">
        <v>0</v>
      </c>
    </row>
    <row r="56" spans="1:11" x14ac:dyDescent="0.2">
      <c r="A56">
        <v>22</v>
      </c>
      <c r="B56">
        <v>0.96357662028018098</v>
      </c>
      <c r="C56">
        <v>1</v>
      </c>
      <c r="D56">
        <v>0</v>
      </c>
      <c r="E56">
        <v>0</v>
      </c>
      <c r="F56">
        <v>2</v>
      </c>
      <c r="G56">
        <v>2</v>
      </c>
      <c r="H56">
        <v>1</v>
      </c>
      <c r="I56">
        <v>0</v>
      </c>
      <c r="J56">
        <v>0.96394603999999995</v>
      </c>
      <c r="K56">
        <v>2</v>
      </c>
    </row>
    <row r="57" spans="1:11" x14ac:dyDescent="0.2">
      <c r="A57">
        <v>13</v>
      </c>
      <c r="B57">
        <v>0.96357662028018098</v>
      </c>
      <c r="C57">
        <v>1</v>
      </c>
      <c r="D57">
        <v>0</v>
      </c>
      <c r="E57">
        <v>0</v>
      </c>
      <c r="F57">
        <v>2</v>
      </c>
      <c r="G57">
        <v>1</v>
      </c>
      <c r="H57">
        <v>0</v>
      </c>
      <c r="I57">
        <v>1</v>
      </c>
      <c r="J57">
        <v>0.45394748000000001</v>
      </c>
      <c r="K57">
        <v>1</v>
      </c>
    </row>
    <row r="58" spans="1:11" x14ac:dyDescent="0.2">
      <c r="A58">
        <v>17</v>
      </c>
      <c r="B58">
        <v>0.96357662028018098</v>
      </c>
      <c r="C58">
        <v>-1</v>
      </c>
      <c r="D58">
        <v>1</v>
      </c>
      <c r="E58">
        <v>1</v>
      </c>
      <c r="F58">
        <v>2</v>
      </c>
      <c r="G58">
        <v>0</v>
      </c>
      <c r="H58">
        <v>0</v>
      </c>
      <c r="I58">
        <v>1</v>
      </c>
      <c r="J58">
        <v>0.66109775999999998</v>
      </c>
      <c r="K58">
        <v>1</v>
      </c>
    </row>
    <row r="59" spans="1:11" x14ac:dyDescent="0.2">
      <c r="A59">
        <v>18</v>
      </c>
      <c r="B59">
        <v>0.96357662028018098</v>
      </c>
      <c r="C59">
        <v>-1</v>
      </c>
      <c r="D59">
        <v>0</v>
      </c>
      <c r="E59">
        <v>1</v>
      </c>
      <c r="F59">
        <v>1</v>
      </c>
      <c r="G59">
        <v>0</v>
      </c>
      <c r="H59">
        <v>0</v>
      </c>
      <c r="I59">
        <v>1</v>
      </c>
      <c r="J59">
        <v>0.24098648</v>
      </c>
      <c r="K59">
        <v>1</v>
      </c>
    </row>
    <row r="60" spans="1:11" x14ac:dyDescent="0.2">
      <c r="A60">
        <v>16</v>
      </c>
      <c r="B60">
        <v>0.96357662028018098</v>
      </c>
      <c r="C60">
        <v>-1</v>
      </c>
      <c r="D60">
        <v>0</v>
      </c>
      <c r="E60">
        <v>1</v>
      </c>
      <c r="F60">
        <v>2</v>
      </c>
      <c r="G60">
        <v>0</v>
      </c>
      <c r="H60">
        <v>1</v>
      </c>
      <c r="I60">
        <v>1</v>
      </c>
      <c r="J60">
        <v>0.68522285999999999</v>
      </c>
      <c r="K60">
        <v>1</v>
      </c>
    </row>
    <row r="61" spans="1:11" x14ac:dyDescent="0.2">
      <c r="A61">
        <v>8</v>
      </c>
      <c r="B61">
        <v>0.96357662028018098</v>
      </c>
      <c r="C61">
        <v>0</v>
      </c>
      <c r="D61">
        <v>0</v>
      </c>
      <c r="E61">
        <v>1</v>
      </c>
      <c r="F61">
        <v>2</v>
      </c>
      <c r="G61">
        <v>0</v>
      </c>
      <c r="H61">
        <v>1</v>
      </c>
      <c r="I61">
        <v>1</v>
      </c>
      <c r="J61">
        <v>0.96394603999999995</v>
      </c>
      <c r="K61">
        <v>0</v>
      </c>
    </row>
    <row r="62" spans="1:11" x14ac:dyDescent="0.2">
      <c r="A62">
        <v>14.5</v>
      </c>
      <c r="B62">
        <v>0.96357662028018098</v>
      </c>
      <c r="C62">
        <v>0</v>
      </c>
      <c r="D62">
        <v>0</v>
      </c>
      <c r="E62">
        <v>1</v>
      </c>
      <c r="F62">
        <v>2</v>
      </c>
      <c r="G62">
        <v>0</v>
      </c>
      <c r="H62">
        <v>1</v>
      </c>
      <c r="I62">
        <v>0</v>
      </c>
      <c r="J62">
        <v>0.54221964</v>
      </c>
      <c r="K62">
        <v>0</v>
      </c>
    </row>
    <row r="63" spans="1:11" x14ac:dyDescent="0.2">
      <c r="A63">
        <v>13</v>
      </c>
      <c r="B63">
        <v>0.96357662028018098</v>
      </c>
      <c r="C63">
        <v>0</v>
      </c>
      <c r="D63">
        <v>0</v>
      </c>
      <c r="E63">
        <v>1</v>
      </c>
      <c r="F63">
        <v>2</v>
      </c>
      <c r="G63">
        <v>0</v>
      </c>
      <c r="H63">
        <v>0</v>
      </c>
      <c r="I63">
        <v>1</v>
      </c>
      <c r="J63">
        <v>0.33910823000000001</v>
      </c>
      <c r="K63">
        <v>1</v>
      </c>
    </row>
    <row r="64" spans="1:11" x14ac:dyDescent="0.2">
      <c r="A64">
        <v>23.5</v>
      </c>
      <c r="B64">
        <v>0.96357662028018098</v>
      </c>
      <c r="C64">
        <v>0</v>
      </c>
      <c r="D64">
        <v>1</v>
      </c>
      <c r="E64">
        <v>0</v>
      </c>
      <c r="F64">
        <v>2</v>
      </c>
      <c r="G64">
        <v>1</v>
      </c>
      <c r="H64">
        <v>0</v>
      </c>
      <c r="I64">
        <v>0</v>
      </c>
      <c r="J64">
        <v>0.25505322000000002</v>
      </c>
      <c r="K64">
        <v>0</v>
      </c>
    </row>
    <row r="65" spans="1:11" x14ac:dyDescent="0.2">
      <c r="A65">
        <v>5.5</v>
      </c>
      <c r="B65">
        <v>0.96357662028018098</v>
      </c>
      <c r="C65">
        <v>1</v>
      </c>
      <c r="D65">
        <v>0</v>
      </c>
      <c r="E65">
        <v>0</v>
      </c>
      <c r="F65">
        <v>2</v>
      </c>
      <c r="G65">
        <v>2</v>
      </c>
      <c r="H65">
        <v>1</v>
      </c>
      <c r="I65">
        <v>1</v>
      </c>
      <c r="J65">
        <v>0.68522285999999999</v>
      </c>
      <c r="K65">
        <v>1</v>
      </c>
    </row>
    <row r="66" spans="1:11" x14ac:dyDescent="0.2">
      <c r="A66">
        <v>9.5</v>
      </c>
      <c r="B66">
        <v>0.96357662028018098</v>
      </c>
      <c r="C66">
        <v>1</v>
      </c>
      <c r="D66">
        <v>0</v>
      </c>
      <c r="E66">
        <v>1</v>
      </c>
      <c r="F66">
        <v>2</v>
      </c>
      <c r="G66">
        <v>2</v>
      </c>
      <c r="H66">
        <v>1</v>
      </c>
      <c r="I66">
        <v>1</v>
      </c>
      <c r="J66">
        <v>0.45394748000000001</v>
      </c>
      <c r="K66">
        <v>1</v>
      </c>
    </row>
    <row r="67" spans="1:11" x14ac:dyDescent="0.2">
      <c r="A67">
        <v>21</v>
      </c>
      <c r="B67">
        <v>0.96357662028018098</v>
      </c>
      <c r="C67">
        <v>-1</v>
      </c>
      <c r="D67">
        <v>0</v>
      </c>
      <c r="E67">
        <v>1</v>
      </c>
      <c r="F67">
        <v>2</v>
      </c>
      <c r="G67">
        <v>2</v>
      </c>
      <c r="H67">
        <v>1</v>
      </c>
      <c r="I67">
        <v>1</v>
      </c>
      <c r="J67">
        <v>0.43511443999999999</v>
      </c>
      <c r="K67">
        <v>1</v>
      </c>
    </row>
    <row r="68" spans="1:11" x14ac:dyDescent="0.2">
      <c r="A68">
        <v>17</v>
      </c>
      <c r="B68">
        <v>0.96357662028018098</v>
      </c>
      <c r="C68">
        <v>0</v>
      </c>
      <c r="D68">
        <v>0</v>
      </c>
      <c r="E68">
        <v>1</v>
      </c>
      <c r="F68">
        <v>2</v>
      </c>
      <c r="G68">
        <v>0</v>
      </c>
      <c r="H68">
        <v>1</v>
      </c>
      <c r="I68">
        <v>1</v>
      </c>
      <c r="J68">
        <v>0.81813013999999995</v>
      </c>
      <c r="K68">
        <v>1</v>
      </c>
    </row>
    <row r="69" spans="1:11" x14ac:dyDescent="0.2">
      <c r="A69">
        <v>18</v>
      </c>
      <c r="B69">
        <v>0.96357662028018098</v>
      </c>
      <c r="C69">
        <v>-1</v>
      </c>
      <c r="D69">
        <v>0</v>
      </c>
      <c r="E69">
        <v>1</v>
      </c>
      <c r="F69">
        <v>1</v>
      </c>
      <c r="G69">
        <v>0</v>
      </c>
      <c r="H69">
        <v>1</v>
      </c>
      <c r="I69">
        <v>1</v>
      </c>
      <c r="J69">
        <v>0.66109775999999998</v>
      </c>
      <c r="K69">
        <v>0</v>
      </c>
    </row>
    <row r="70" spans="1:11" x14ac:dyDescent="0.2">
      <c r="A70">
        <v>16</v>
      </c>
      <c r="B70">
        <v>0.96357662028018098</v>
      </c>
      <c r="C70">
        <v>0</v>
      </c>
      <c r="D70">
        <v>0</v>
      </c>
      <c r="E70">
        <v>1</v>
      </c>
      <c r="F70">
        <v>2</v>
      </c>
      <c r="G70">
        <v>1</v>
      </c>
      <c r="H70">
        <v>1</v>
      </c>
      <c r="I70">
        <v>0</v>
      </c>
      <c r="J70">
        <v>0.56321995999999996</v>
      </c>
      <c r="K70">
        <v>1</v>
      </c>
    </row>
    <row r="71" spans="1:11" x14ac:dyDescent="0.2">
      <c r="A71">
        <v>8</v>
      </c>
      <c r="B71">
        <v>0.96357662028018098</v>
      </c>
      <c r="C71">
        <v>1</v>
      </c>
      <c r="D71">
        <v>0</v>
      </c>
      <c r="E71">
        <v>0</v>
      </c>
      <c r="F71">
        <v>2</v>
      </c>
      <c r="G71">
        <v>1</v>
      </c>
      <c r="H71">
        <v>0</v>
      </c>
      <c r="I71">
        <v>1</v>
      </c>
      <c r="J71">
        <v>0.96394603999999995</v>
      </c>
      <c r="K71">
        <v>1</v>
      </c>
    </row>
    <row r="72" spans="1:11" x14ac:dyDescent="0.2">
      <c r="A72">
        <v>12</v>
      </c>
      <c r="B72">
        <v>0.96357662028018098</v>
      </c>
      <c r="C72">
        <v>-2</v>
      </c>
      <c r="D72">
        <v>0</v>
      </c>
      <c r="E72">
        <v>1</v>
      </c>
      <c r="F72">
        <v>2</v>
      </c>
      <c r="G72">
        <v>2</v>
      </c>
      <c r="H72">
        <v>0</v>
      </c>
      <c r="I72">
        <v>0</v>
      </c>
      <c r="J72">
        <v>0.68618095000000001</v>
      </c>
      <c r="K72">
        <v>2</v>
      </c>
    </row>
    <row r="73" spans="1:11" x14ac:dyDescent="0.2">
      <c r="A73">
        <v>22</v>
      </c>
      <c r="B73">
        <v>0.96357662028018098</v>
      </c>
      <c r="C73">
        <v>0</v>
      </c>
      <c r="D73">
        <v>0</v>
      </c>
      <c r="E73">
        <v>0</v>
      </c>
      <c r="F73">
        <v>2</v>
      </c>
      <c r="G73">
        <v>2</v>
      </c>
      <c r="H73">
        <v>1</v>
      </c>
      <c r="I73">
        <v>1</v>
      </c>
      <c r="J73">
        <v>0.81813013999999995</v>
      </c>
      <c r="K73">
        <v>2</v>
      </c>
    </row>
    <row r="74" spans="1:11" x14ac:dyDescent="0.2">
      <c r="A74">
        <v>21</v>
      </c>
      <c r="B74">
        <v>0.96357662028018098</v>
      </c>
      <c r="C74">
        <v>-1</v>
      </c>
      <c r="D74">
        <v>0</v>
      </c>
      <c r="E74">
        <v>0</v>
      </c>
      <c r="F74">
        <v>2</v>
      </c>
      <c r="G74">
        <v>1</v>
      </c>
      <c r="H74">
        <v>1</v>
      </c>
      <c r="I74">
        <v>1</v>
      </c>
      <c r="J74">
        <v>0.54221964</v>
      </c>
      <c r="K74">
        <v>1</v>
      </c>
    </row>
    <row r="75" spans="1:11" x14ac:dyDescent="0.2">
      <c r="A75">
        <v>12</v>
      </c>
      <c r="B75">
        <v>0.96357662028018098</v>
      </c>
      <c r="C75">
        <v>0</v>
      </c>
      <c r="D75">
        <v>0</v>
      </c>
      <c r="E75">
        <v>0</v>
      </c>
      <c r="F75">
        <v>0</v>
      </c>
      <c r="G75">
        <v>0</v>
      </c>
      <c r="H75">
        <v>1</v>
      </c>
      <c r="I75">
        <v>1</v>
      </c>
      <c r="J75">
        <v>0.54221964</v>
      </c>
      <c r="K75">
        <v>0</v>
      </c>
    </row>
    <row r="76" spans="1:11" x14ac:dyDescent="0.2">
      <c r="A76">
        <v>26</v>
      </c>
      <c r="B76">
        <v>0.96357662028018098</v>
      </c>
      <c r="C76">
        <v>0</v>
      </c>
      <c r="D76">
        <v>0</v>
      </c>
      <c r="E76">
        <v>1</v>
      </c>
      <c r="F76">
        <v>2</v>
      </c>
      <c r="G76">
        <v>1</v>
      </c>
      <c r="H76">
        <v>1</v>
      </c>
      <c r="I76">
        <v>1</v>
      </c>
      <c r="J76">
        <v>0.81917700000000004</v>
      </c>
      <c r="K76">
        <v>1</v>
      </c>
    </row>
    <row r="77" spans="1:11" x14ac:dyDescent="0.2">
      <c r="A77">
        <v>19.5</v>
      </c>
      <c r="B77">
        <v>0.96357662028018098</v>
      </c>
      <c r="C77">
        <v>-1</v>
      </c>
      <c r="D77">
        <v>0</v>
      </c>
      <c r="E77">
        <v>1</v>
      </c>
      <c r="F77">
        <v>2</v>
      </c>
      <c r="G77">
        <v>0</v>
      </c>
      <c r="H77">
        <v>0</v>
      </c>
      <c r="I77">
        <v>1</v>
      </c>
      <c r="J77">
        <v>0.96394603999999995</v>
      </c>
      <c r="K77">
        <v>1</v>
      </c>
    </row>
    <row r="78" spans="1:11" x14ac:dyDescent="0.2">
      <c r="A78">
        <v>9.5</v>
      </c>
      <c r="B78">
        <v>0.96357662028018098</v>
      </c>
      <c r="C78">
        <v>1</v>
      </c>
      <c r="D78">
        <v>0</v>
      </c>
      <c r="E78">
        <v>1</v>
      </c>
      <c r="F78">
        <v>2</v>
      </c>
      <c r="G78">
        <v>1</v>
      </c>
      <c r="H78">
        <v>0</v>
      </c>
      <c r="I78">
        <v>1</v>
      </c>
      <c r="J78">
        <v>0.24041884999999999</v>
      </c>
      <c r="K78">
        <v>1</v>
      </c>
    </row>
    <row r="79" spans="1:11" x14ac:dyDescent="0.2">
      <c r="A79">
        <v>5.5</v>
      </c>
      <c r="B79">
        <v>0.96357662028018098</v>
      </c>
      <c r="C79">
        <v>1</v>
      </c>
      <c r="D79">
        <v>0</v>
      </c>
      <c r="E79">
        <v>0</v>
      </c>
      <c r="F79">
        <v>2</v>
      </c>
      <c r="G79">
        <v>1</v>
      </c>
      <c r="H79">
        <v>0</v>
      </c>
      <c r="I79">
        <v>1</v>
      </c>
      <c r="J79">
        <v>0.41593387999999998</v>
      </c>
      <c r="K79">
        <v>0</v>
      </c>
    </row>
    <row r="80" spans="1:11" x14ac:dyDescent="0.2">
      <c r="A80">
        <v>26</v>
      </c>
      <c r="B80">
        <v>0.96357662028018098</v>
      </c>
      <c r="C80">
        <v>-1</v>
      </c>
      <c r="D80">
        <v>0</v>
      </c>
      <c r="E80">
        <v>0</v>
      </c>
      <c r="F80">
        <v>2</v>
      </c>
      <c r="G80">
        <v>2</v>
      </c>
      <c r="H80">
        <v>1</v>
      </c>
      <c r="I80">
        <v>0</v>
      </c>
      <c r="J80">
        <v>0.41668040000000001</v>
      </c>
      <c r="K80">
        <v>0</v>
      </c>
    </row>
    <row r="81" spans="1:11" x14ac:dyDescent="0.2">
      <c r="A81">
        <v>12</v>
      </c>
      <c r="B81">
        <v>0.96357662028018098</v>
      </c>
      <c r="C81">
        <v>1</v>
      </c>
      <c r="D81">
        <v>0</v>
      </c>
      <c r="E81">
        <v>0</v>
      </c>
      <c r="F81">
        <v>2</v>
      </c>
      <c r="G81">
        <v>0</v>
      </c>
      <c r="H81">
        <v>1</v>
      </c>
      <c r="I81">
        <v>1</v>
      </c>
      <c r="J81">
        <v>0.54221964</v>
      </c>
      <c r="K81">
        <v>2</v>
      </c>
    </row>
    <row r="82" spans="1:11" x14ac:dyDescent="0.2">
      <c r="A82">
        <v>13</v>
      </c>
      <c r="B82">
        <v>0.96357662028018098</v>
      </c>
      <c r="C82">
        <v>-1</v>
      </c>
      <c r="D82">
        <v>0</v>
      </c>
      <c r="E82">
        <v>1</v>
      </c>
      <c r="F82">
        <v>2</v>
      </c>
      <c r="G82">
        <v>2</v>
      </c>
      <c r="H82">
        <v>1</v>
      </c>
      <c r="I82">
        <v>1</v>
      </c>
      <c r="J82">
        <v>0.35644801999999998</v>
      </c>
      <c r="K82">
        <v>1</v>
      </c>
    </row>
    <row r="83" spans="1:11" x14ac:dyDescent="0.2">
      <c r="A83">
        <v>12</v>
      </c>
      <c r="B83">
        <v>0.96357662028018098</v>
      </c>
      <c r="C83">
        <v>-1</v>
      </c>
      <c r="D83">
        <v>0</v>
      </c>
      <c r="E83">
        <v>1</v>
      </c>
      <c r="F83">
        <v>1</v>
      </c>
      <c r="G83">
        <v>1</v>
      </c>
      <c r="H83">
        <v>0</v>
      </c>
      <c r="I83">
        <v>1</v>
      </c>
      <c r="J83">
        <v>0.68426549999999997</v>
      </c>
      <c r="K83">
        <v>0</v>
      </c>
    </row>
    <row r="84" spans="1:11" x14ac:dyDescent="0.2">
      <c r="A84">
        <v>16</v>
      </c>
      <c r="B84">
        <v>0.96357662028018098</v>
      </c>
      <c r="C84">
        <v>1</v>
      </c>
      <c r="D84">
        <v>0</v>
      </c>
      <c r="E84">
        <v>1</v>
      </c>
      <c r="F84">
        <v>2</v>
      </c>
      <c r="G84">
        <v>1</v>
      </c>
      <c r="H84">
        <v>0</v>
      </c>
      <c r="I84">
        <v>0</v>
      </c>
      <c r="J84">
        <v>0.96394603999999995</v>
      </c>
      <c r="K84">
        <v>1</v>
      </c>
    </row>
    <row r="85" spans="1:11" x14ac:dyDescent="0.2">
      <c r="A85">
        <v>9.5</v>
      </c>
      <c r="B85">
        <v>0.96357662028018098</v>
      </c>
      <c r="C85">
        <v>0</v>
      </c>
      <c r="D85">
        <v>0</v>
      </c>
      <c r="E85">
        <v>1</v>
      </c>
      <c r="F85">
        <v>1</v>
      </c>
      <c r="G85">
        <v>0</v>
      </c>
      <c r="H85">
        <v>1</v>
      </c>
      <c r="I85">
        <v>1</v>
      </c>
      <c r="J85">
        <v>0.33910823000000001</v>
      </c>
      <c r="K85">
        <v>1</v>
      </c>
    </row>
    <row r="86" spans="1:11" x14ac:dyDescent="0.2">
      <c r="A86">
        <v>9.5</v>
      </c>
      <c r="B86">
        <v>0.96357662028018098</v>
      </c>
      <c r="C86">
        <v>0</v>
      </c>
      <c r="D86">
        <v>0</v>
      </c>
      <c r="E86">
        <v>1</v>
      </c>
      <c r="F86">
        <v>1</v>
      </c>
      <c r="G86">
        <v>1</v>
      </c>
      <c r="H86">
        <v>0</v>
      </c>
      <c r="I86">
        <v>0</v>
      </c>
      <c r="J86">
        <v>0.96394603999999995</v>
      </c>
      <c r="K86">
        <v>0</v>
      </c>
    </row>
    <row r="87" spans="1:11" x14ac:dyDescent="0.2">
      <c r="A87">
        <v>12</v>
      </c>
      <c r="B87">
        <v>0.96357662028018098</v>
      </c>
      <c r="C87">
        <v>1</v>
      </c>
      <c r="D87">
        <v>0</v>
      </c>
      <c r="E87">
        <v>0</v>
      </c>
      <c r="F87">
        <v>1</v>
      </c>
      <c r="G87">
        <v>1</v>
      </c>
      <c r="H87">
        <v>0</v>
      </c>
      <c r="I87">
        <v>1</v>
      </c>
      <c r="J87">
        <v>0.96394603999999995</v>
      </c>
      <c r="K87">
        <v>0</v>
      </c>
    </row>
    <row r="88" spans="1:11" x14ac:dyDescent="0.2">
      <c r="A88">
        <v>8</v>
      </c>
      <c r="B88">
        <v>0.96357662028018098</v>
      </c>
      <c r="C88">
        <v>1</v>
      </c>
      <c r="D88">
        <v>0</v>
      </c>
      <c r="E88">
        <v>1</v>
      </c>
      <c r="F88">
        <v>2</v>
      </c>
      <c r="G88">
        <v>1</v>
      </c>
      <c r="H88">
        <v>1</v>
      </c>
      <c r="I88">
        <v>0</v>
      </c>
      <c r="J88">
        <v>0.81917700000000004</v>
      </c>
      <c r="K88">
        <v>0</v>
      </c>
    </row>
    <row r="89" spans="1:11" x14ac:dyDescent="0.2">
      <c r="A89">
        <v>19.5</v>
      </c>
      <c r="B89">
        <v>-7.1816001848383396E-2</v>
      </c>
      <c r="C89">
        <v>0</v>
      </c>
      <c r="D89">
        <v>0</v>
      </c>
      <c r="E89">
        <v>1</v>
      </c>
      <c r="F89">
        <v>2</v>
      </c>
      <c r="G89">
        <v>1</v>
      </c>
      <c r="H89">
        <v>1</v>
      </c>
      <c r="I89">
        <v>0</v>
      </c>
      <c r="J89">
        <v>0.54221964</v>
      </c>
      <c r="K89">
        <v>1</v>
      </c>
    </row>
    <row r="90" spans="1:11" x14ac:dyDescent="0.2">
      <c r="A90">
        <v>18</v>
      </c>
      <c r="B90">
        <v>-7.1816001848383396E-2</v>
      </c>
      <c r="C90">
        <v>0</v>
      </c>
      <c r="D90">
        <v>0</v>
      </c>
      <c r="E90">
        <v>0</v>
      </c>
      <c r="F90">
        <v>2</v>
      </c>
      <c r="G90">
        <v>1</v>
      </c>
      <c r="H90">
        <v>1</v>
      </c>
      <c r="I90">
        <v>1</v>
      </c>
      <c r="J90">
        <v>0.43511443999999999</v>
      </c>
      <c r="K90">
        <v>1</v>
      </c>
    </row>
    <row r="91" spans="1:11" x14ac:dyDescent="0.2">
      <c r="A91">
        <v>8</v>
      </c>
      <c r="B91">
        <v>-7.1816001848383396E-2</v>
      </c>
      <c r="C91">
        <v>0</v>
      </c>
      <c r="D91">
        <v>0</v>
      </c>
      <c r="E91">
        <v>0</v>
      </c>
      <c r="F91">
        <v>2</v>
      </c>
      <c r="G91">
        <v>1</v>
      </c>
      <c r="H91">
        <v>0</v>
      </c>
      <c r="I91">
        <v>1</v>
      </c>
      <c r="J91">
        <v>0.96394603999999995</v>
      </c>
      <c r="K91">
        <v>1</v>
      </c>
    </row>
    <row r="92" spans="1:11" x14ac:dyDescent="0.2">
      <c r="A92">
        <v>21</v>
      </c>
      <c r="B92">
        <v>-7.1816001848383396E-2</v>
      </c>
      <c r="C92">
        <v>1</v>
      </c>
      <c r="D92">
        <v>0</v>
      </c>
      <c r="E92">
        <v>0</v>
      </c>
      <c r="F92">
        <v>1</v>
      </c>
      <c r="G92">
        <v>2</v>
      </c>
      <c r="H92">
        <v>1</v>
      </c>
      <c r="I92">
        <v>1</v>
      </c>
      <c r="J92">
        <v>0.56321995999999996</v>
      </c>
      <c r="K92">
        <v>1</v>
      </c>
    </row>
    <row r="93" spans="1:11" x14ac:dyDescent="0.2">
      <c r="A93">
        <v>9.5</v>
      </c>
      <c r="B93">
        <v>-7.1816001848383396E-2</v>
      </c>
      <c r="C93">
        <v>0</v>
      </c>
      <c r="D93">
        <v>0</v>
      </c>
      <c r="E93">
        <v>0</v>
      </c>
      <c r="F93">
        <v>2</v>
      </c>
      <c r="G93">
        <v>2</v>
      </c>
      <c r="H93">
        <v>0</v>
      </c>
      <c r="I93">
        <v>0</v>
      </c>
      <c r="J93">
        <v>0.81917700000000004</v>
      </c>
      <c r="K93">
        <v>1</v>
      </c>
    </row>
    <row r="94" spans="1:11" x14ac:dyDescent="0.2">
      <c r="A94">
        <v>36</v>
      </c>
      <c r="B94">
        <v>-7.1816001848383396E-2</v>
      </c>
      <c r="C94">
        <v>-1</v>
      </c>
      <c r="D94">
        <v>0</v>
      </c>
      <c r="E94">
        <v>1</v>
      </c>
      <c r="F94">
        <v>1</v>
      </c>
      <c r="G94">
        <v>2</v>
      </c>
      <c r="H94">
        <v>1</v>
      </c>
      <c r="I94">
        <v>0</v>
      </c>
      <c r="J94">
        <v>0.4343516</v>
      </c>
      <c r="K94">
        <v>0</v>
      </c>
    </row>
    <row r="95" spans="1:11" x14ac:dyDescent="0.2">
      <c r="A95">
        <v>12</v>
      </c>
      <c r="B95">
        <v>-7.1816001848383396E-2</v>
      </c>
      <c r="C95">
        <v>0</v>
      </c>
      <c r="D95">
        <v>0</v>
      </c>
      <c r="E95">
        <v>0</v>
      </c>
      <c r="F95">
        <v>1</v>
      </c>
      <c r="G95">
        <v>1</v>
      </c>
      <c r="H95">
        <v>1</v>
      </c>
      <c r="I95">
        <v>1</v>
      </c>
      <c r="J95">
        <v>0.33910823000000001</v>
      </c>
      <c r="K95">
        <v>0</v>
      </c>
    </row>
    <row r="96" spans="1:11" x14ac:dyDescent="0.2">
      <c r="A96">
        <v>40</v>
      </c>
      <c r="B96">
        <v>-7.1816001848383396E-2</v>
      </c>
      <c r="C96">
        <v>0</v>
      </c>
      <c r="D96">
        <v>0</v>
      </c>
      <c r="E96">
        <v>0</v>
      </c>
      <c r="F96">
        <v>2</v>
      </c>
      <c r="G96">
        <v>1</v>
      </c>
      <c r="H96">
        <v>1</v>
      </c>
      <c r="I96">
        <v>1</v>
      </c>
      <c r="J96">
        <v>0.68522285999999999</v>
      </c>
      <c r="K96">
        <v>2</v>
      </c>
    </row>
    <row r="97" spans="1:11" x14ac:dyDescent="0.2">
      <c r="A97">
        <v>14.5</v>
      </c>
      <c r="B97">
        <v>-7.1816001848383396E-2</v>
      </c>
      <c r="C97">
        <v>1</v>
      </c>
      <c r="D97">
        <v>0</v>
      </c>
      <c r="E97">
        <v>1</v>
      </c>
      <c r="F97">
        <v>2</v>
      </c>
      <c r="G97">
        <v>2</v>
      </c>
      <c r="H97">
        <v>1</v>
      </c>
      <c r="I97">
        <v>1</v>
      </c>
      <c r="J97">
        <v>0.96394603999999995</v>
      </c>
      <c r="K97">
        <v>2</v>
      </c>
    </row>
    <row r="98" spans="1:11" x14ac:dyDescent="0.2">
      <c r="A98">
        <v>5.5</v>
      </c>
      <c r="B98">
        <v>-7.1816001848383396E-2</v>
      </c>
      <c r="C98">
        <v>-2</v>
      </c>
      <c r="D98">
        <v>0</v>
      </c>
      <c r="E98">
        <v>1</v>
      </c>
      <c r="F98">
        <v>1</v>
      </c>
      <c r="G98">
        <v>0</v>
      </c>
      <c r="H98">
        <v>0</v>
      </c>
      <c r="I98">
        <v>0</v>
      </c>
      <c r="J98">
        <v>0.54221964</v>
      </c>
      <c r="K98">
        <v>1</v>
      </c>
    </row>
    <row r="99" spans="1:11" x14ac:dyDescent="0.2">
      <c r="A99">
        <v>44</v>
      </c>
      <c r="B99">
        <v>-7.1816001848383396E-2</v>
      </c>
      <c r="C99">
        <v>1</v>
      </c>
      <c r="D99">
        <v>0</v>
      </c>
      <c r="E99">
        <v>0</v>
      </c>
      <c r="F99">
        <v>1</v>
      </c>
      <c r="G99">
        <v>1</v>
      </c>
      <c r="H99">
        <v>1</v>
      </c>
      <c r="I99">
        <v>1</v>
      </c>
      <c r="J99">
        <v>0.68522285999999999</v>
      </c>
      <c r="K99">
        <v>1</v>
      </c>
    </row>
    <row r="100" spans="1:11" x14ac:dyDescent="0.2">
      <c r="A100">
        <v>13</v>
      </c>
      <c r="B100">
        <v>-7.1816001848383396E-2</v>
      </c>
      <c r="C100">
        <v>-1</v>
      </c>
      <c r="D100">
        <v>0</v>
      </c>
      <c r="E100">
        <v>0</v>
      </c>
      <c r="F100">
        <v>1</v>
      </c>
      <c r="G100">
        <v>0</v>
      </c>
      <c r="H100">
        <v>1</v>
      </c>
      <c r="I100">
        <v>1</v>
      </c>
      <c r="J100">
        <v>0.45550784</v>
      </c>
      <c r="K100">
        <v>0</v>
      </c>
    </row>
    <row r="101" spans="1:11" x14ac:dyDescent="0.2">
      <c r="A101">
        <v>21</v>
      </c>
      <c r="B101">
        <v>-7.1816001848383396E-2</v>
      </c>
      <c r="C101">
        <v>1</v>
      </c>
      <c r="D101">
        <v>0</v>
      </c>
      <c r="E101">
        <v>0</v>
      </c>
      <c r="F101">
        <v>2</v>
      </c>
      <c r="G101">
        <v>1</v>
      </c>
      <c r="H101">
        <v>1</v>
      </c>
      <c r="I101">
        <v>1</v>
      </c>
      <c r="J101">
        <v>0.81917700000000004</v>
      </c>
      <c r="K101">
        <v>0</v>
      </c>
    </row>
    <row r="102" spans="1:11" x14ac:dyDescent="0.2">
      <c r="A102">
        <v>21</v>
      </c>
      <c r="B102">
        <v>0.79743692052424797</v>
      </c>
      <c r="C102">
        <v>0</v>
      </c>
      <c r="D102">
        <v>0</v>
      </c>
      <c r="E102">
        <v>1</v>
      </c>
      <c r="F102">
        <v>2</v>
      </c>
      <c r="G102">
        <v>2</v>
      </c>
      <c r="H102">
        <v>0</v>
      </c>
      <c r="I102">
        <v>1</v>
      </c>
      <c r="J102">
        <v>0.56321995999999996</v>
      </c>
      <c r="K102">
        <v>1</v>
      </c>
    </row>
    <row r="103" spans="1:11" x14ac:dyDescent="0.2">
      <c r="A103">
        <v>13</v>
      </c>
      <c r="B103">
        <v>0.79743692052424797</v>
      </c>
      <c r="C103">
        <v>1</v>
      </c>
      <c r="D103">
        <v>0</v>
      </c>
      <c r="E103">
        <v>1</v>
      </c>
      <c r="F103">
        <v>2</v>
      </c>
      <c r="G103">
        <v>2</v>
      </c>
      <c r="H103">
        <v>1</v>
      </c>
      <c r="I103">
        <v>1</v>
      </c>
      <c r="J103">
        <v>0.45394748000000001</v>
      </c>
      <c r="K103">
        <v>2</v>
      </c>
    </row>
    <row r="104" spans="1:11" x14ac:dyDescent="0.2">
      <c r="A104">
        <v>8</v>
      </c>
      <c r="B104">
        <v>0.79743692052424797</v>
      </c>
      <c r="C104">
        <v>1</v>
      </c>
      <c r="D104">
        <v>1</v>
      </c>
      <c r="E104">
        <v>0</v>
      </c>
      <c r="F104">
        <v>0</v>
      </c>
      <c r="G104">
        <v>0</v>
      </c>
      <c r="H104">
        <v>0</v>
      </c>
      <c r="I104">
        <v>1</v>
      </c>
      <c r="J104">
        <v>0.32220078000000002</v>
      </c>
      <c r="K104">
        <v>0</v>
      </c>
    </row>
    <row r="105" spans="1:11" x14ac:dyDescent="0.2">
      <c r="A105">
        <v>12</v>
      </c>
      <c r="B105">
        <v>0.79743692052424797</v>
      </c>
      <c r="C105">
        <v>-1</v>
      </c>
      <c r="D105">
        <v>0</v>
      </c>
      <c r="E105">
        <v>1</v>
      </c>
      <c r="F105">
        <v>1</v>
      </c>
      <c r="G105">
        <v>0</v>
      </c>
      <c r="H105">
        <v>0</v>
      </c>
      <c r="I105">
        <v>0</v>
      </c>
      <c r="J105">
        <v>0.54221964</v>
      </c>
      <c r="K105">
        <v>0</v>
      </c>
    </row>
    <row r="106" spans="1:11" x14ac:dyDescent="0.2">
      <c r="A106">
        <v>12</v>
      </c>
      <c r="B106">
        <v>0.79743692052424797</v>
      </c>
      <c r="C106">
        <v>0</v>
      </c>
      <c r="D106">
        <v>0</v>
      </c>
      <c r="E106">
        <v>1</v>
      </c>
      <c r="F106">
        <v>2</v>
      </c>
      <c r="G106">
        <v>0</v>
      </c>
      <c r="H106">
        <v>0</v>
      </c>
      <c r="I106">
        <v>1</v>
      </c>
      <c r="J106">
        <v>0.96394603999999995</v>
      </c>
      <c r="K106">
        <v>0</v>
      </c>
    </row>
    <row r="107" spans="1:11" x14ac:dyDescent="0.2">
      <c r="A107">
        <v>4</v>
      </c>
      <c r="B107">
        <v>0.79743692052424797</v>
      </c>
      <c r="C107">
        <v>-3</v>
      </c>
      <c r="D107">
        <v>0</v>
      </c>
      <c r="E107">
        <v>1</v>
      </c>
      <c r="F107">
        <v>1</v>
      </c>
      <c r="G107">
        <v>1</v>
      </c>
      <c r="H107">
        <v>0</v>
      </c>
      <c r="I107">
        <v>1</v>
      </c>
      <c r="J107">
        <v>0.45394748000000001</v>
      </c>
      <c r="K107">
        <v>-1</v>
      </c>
    </row>
    <row r="108" spans="1:11" x14ac:dyDescent="0.2">
      <c r="A108">
        <v>9.5</v>
      </c>
      <c r="B108">
        <v>0.79743692052424797</v>
      </c>
      <c r="C108">
        <v>1</v>
      </c>
      <c r="D108">
        <v>1</v>
      </c>
      <c r="E108">
        <v>0</v>
      </c>
      <c r="F108">
        <v>2</v>
      </c>
      <c r="G108">
        <v>1</v>
      </c>
      <c r="H108">
        <v>1</v>
      </c>
      <c r="I108">
        <v>1</v>
      </c>
      <c r="J108">
        <v>0.43511443999999999</v>
      </c>
      <c r="K108">
        <v>1</v>
      </c>
    </row>
    <row r="109" spans="1:11" x14ac:dyDescent="0.2">
      <c r="A109">
        <v>14.5</v>
      </c>
      <c r="B109">
        <v>0.79743692052424797</v>
      </c>
      <c r="C109">
        <v>0</v>
      </c>
      <c r="D109">
        <v>0</v>
      </c>
      <c r="E109">
        <v>1</v>
      </c>
      <c r="F109">
        <v>1</v>
      </c>
      <c r="G109">
        <v>1</v>
      </c>
      <c r="H109">
        <v>0</v>
      </c>
      <c r="I109">
        <v>0</v>
      </c>
      <c r="J109">
        <v>0.81813013999999995</v>
      </c>
      <c r="K109">
        <v>1</v>
      </c>
    </row>
    <row r="110" spans="1:11" x14ac:dyDescent="0.2">
      <c r="A110">
        <v>9.5</v>
      </c>
      <c r="B110">
        <v>0.79743692052424797</v>
      </c>
      <c r="C110">
        <v>1</v>
      </c>
      <c r="D110">
        <v>0</v>
      </c>
      <c r="E110">
        <v>0</v>
      </c>
      <c r="F110">
        <v>1</v>
      </c>
      <c r="G110">
        <v>1</v>
      </c>
      <c r="H110">
        <v>0</v>
      </c>
      <c r="I110">
        <v>1</v>
      </c>
      <c r="J110">
        <v>0.24098648</v>
      </c>
      <c r="K110">
        <v>1</v>
      </c>
    </row>
    <row r="111" spans="1:11" x14ac:dyDescent="0.2">
      <c r="A111">
        <v>12</v>
      </c>
      <c r="B111">
        <v>0.79743692052424797</v>
      </c>
      <c r="C111">
        <v>1</v>
      </c>
      <c r="D111">
        <v>0</v>
      </c>
      <c r="E111">
        <v>0</v>
      </c>
      <c r="F111">
        <v>2</v>
      </c>
      <c r="G111">
        <v>2</v>
      </c>
      <c r="H111">
        <v>1</v>
      </c>
      <c r="I111">
        <v>1</v>
      </c>
      <c r="J111">
        <v>0.96394603999999995</v>
      </c>
      <c r="K111">
        <v>2</v>
      </c>
    </row>
    <row r="112" spans="1:11" x14ac:dyDescent="0.2">
      <c r="A112">
        <v>14.5</v>
      </c>
      <c r="B112">
        <v>0.29558651374403699</v>
      </c>
      <c r="C112">
        <v>0</v>
      </c>
      <c r="D112">
        <v>0</v>
      </c>
      <c r="E112">
        <v>1</v>
      </c>
      <c r="F112">
        <v>1</v>
      </c>
      <c r="G112">
        <v>0</v>
      </c>
      <c r="H112">
        <v>0</v>
      </c>
      <c r="I112">
        <v>0</v>
      </c>
      <c r="J112">
        <v>0.56408860000000005</v>
      </c>
      <c r="K112">
        <v>1</v>
      </c>
    </row>
    <row r="113" spans="1:11" x14ac:dyDescent="0.2">
      <c r="A113">
        <v>23.5</v>
      </c>
      <c r="B113">
        <v>0.29558651374403699</v>
      </c>
      <c r="C113">
        <v>0</v>
      </c>
      <c r="D113">
        <v>0</v>
      </c>
      <c r="E113">
        <v>1</v>
      </c>
      <c r="F113">
        <v>2</v>
      </c>
      <c r="G113">
        <v>0</v>
      </c>
      <c r="H113">
        <v>1</v>
      </c>
      <c r="I113">
        <v>1</v>
      </c>
      <c r="J113">
        <v>0.32220078000000002</v>
      </c>
      <c r="K113">
        <v>1</v>
      </c>
    </row>
    <row r="114" spans="1:11" x14ac:dyDescent="0.2">
      <c r="A114">
        <v>5.5</v>
      </c>
      <c r="B114">
        <v>-2.4877002628672602</v>
      </c>
      <c r="C114">
        <v>-1</v>
      </c>
      <c r="D114">
        <v>0</v>
      </c>
      <c r="E114">
        <v>0</v>
      </c>
      <c r="F114">
        <v>2</v>
      </c>
      <c r="G114">
        <v>2</v>
      </c>
      <c r="H114">
        <v>0</v>
      </c>
      <c r="I114">
        <v>0</v>
      </c>
      <c r="J114">
        <v>0.24098648</v>
      </c>
      <c r="K114">
        <v>0</v>
      </c>
    </row>
    <row r="115" spans="1:11" x14ac:dyDescent="0.2">
      <c r="A115">
        <v>13</v>
      </c>
      <c r="B115">
        <v>-2.4877002628672602</v>
      </c>
      <c r="C115">
        <v>-2</v>
      </c>
      <c r="D115">
        <v>0</v>
      </c>
      <c r="E115">
        <v>1</v>
      </c>
      <c r="F115">
        <v>2</v>
      </c>
      <c r="G115">
        <v>0</v>
      </c>
      <c r="H115">
        <v>0</v>
      </c>
      <c r="I115">
        <v>1</v>
      </c>
      <c r="J115">
        <v>0.96394603999999995</v>
      </c>
      <c r="K115">
        <v>0</v>
      </c>
    </row>
    <row r="116" spans="1:11" x14ac:dyDescent="0.2">
      <c r="A116">
        <v>8</v>
      </c>
      <c r="B116">
        <v>-2.4877002628672602</v>
      </c>
      <c r="C116">
        <v>1</v>
      </c>
      <c r="D116">
        <v>1</v>
      </c>
      <c r="E116">
        <v>0</v>
      </c>
      <c r="F116">
        <v>2</v>
      </c>
      <c r="G116">
        <v>2</v>
      </c>
      <c r="H116">
        <v>0</v>
      </c>
      <c r="I116">
        <v>1</v>
      </c>
      <c r="J116">
        <v>0.66109775999999998</v>
      </c>
      <c r="K116">
        <v>1</v>
      </c>
    </row>
    <row r="117" spans="1:11" x14ac:dyDescent="0.2">
      <c r="A117">
        <v>8</v>
      </c>
      <c r="B117">
        <v>-2.4877002628672602</v>
      </c>
      <c r="C117">
        <v>-1</v>
      </c>
      <c r="D117">
        <v>0</v>
      </c>
      <c r="E117">
        <v>1</v>
      </c>
      <c r="F117">
        <v>2</v>
      </c>
      <c r="G117">
        <v>1</v>
      </c>
      <c r="H117">
        <v>0</v>
      </c>
      <c r="I117">
        <v>1</v>
      </c>
      <c r="J117">
        <v>0.56408860000000005</v>
      </c>
      <c r="K117">
        <v>0</v>
      </c>
    </row>
    <row r="118" spans="1:11" x14ac:dyDescent="0.2">
      <c r="A118">
        <v>1.5</v>
      </c>
      <c r="B118">
        <v>-2.4877002628672602</v>
      </c>
      <c r="C118">
        <v>-1</v>
      </c>
      <c r="D118">
        <v>1</v>
      </c>
      <c r="E118">
        <v>1</v>
      </c>
      <c r="F118">
        <v>0</v>
      </c>
      <c r="G118">
        <v>1</v>
      </c>
      <c r="H118">
        <v>0</v>
      </c>
      <c r="I118">
        <v>1</v>
      </c>
      <c r="J118">
        <v>0.24098648</v>
      </c>
      <c r="K118">
        <v>0</v>
      </c>
    </row>
    <row r="119" spans="1:11" x14ac:dyDescent="0.2">
      <c r="A119">
        <v>4</v>
      </c>
      <c r="B119">
        <v>-2.4877002628672602</v>
      </c>
      <c r="C119">
        <v>0</v>
      </c>
      <c r="D119">
        <v>0</v>
      </c>
      <c r="E119">
        <v>1</v>
      </c>
      <c r="F119">
        <v>2</v>
      </c>
      <c r="G119">
        <v>0</v>
      </c>
      <c r="H119">
        <v>1</v>
      </c>
      <c r="I119">
        <v>0</v>
      </c>
      <c r="J119">
        <v>0.96394603999999995</v>
      </c>
      <c r="K119">
        <v>2</v>
      </c>
    </row>
    <row r="120" spans="1:11" x14ac:dyDescent="0.2">
      <c r="A120">
        <v>9.5</v>
      </c>
      <c r="B120">
        <v>-2.4877002628672602</v>
      </c>
      <c r="C120">
        <v>-1</v>
      </c>
      <c r="D120">
        <v>0</v>
      </c>
      <c r="E120">
        <v>0</v>
      </c>
      <c r="F120">
        <v>2</v>
      </c>
      <c r="G120">
        <v>0</v>
      </c>
      <c r="H120">
        <v>1</v>
      </c>
      <c r="I120">
        <v>0</v>
      </c>
      <c r="J120">
        <v>0.43511443999999999</v>
      </c>
      <c r="K120">
        <v>1</v>
      </c>
    </row>
    <row r="121" spans="1:11" x14ac:dyDescent="0.2">
      <c r="A121">
        <v>26</v>
      </c>
      <c r="B121">
        <v>-2.4877002628672602</v>
      </c>
      <c r="C121">
        <v>-1</v>
      </c>
      <c r="D121">
        <v>1</v>
      </c>
      <c r="E121">
        <v>0</v>
      </c>
      <c r="F121">
        <v>2</v>
      </c>
      <c r="G121">
        <v>2</v>
      </c>
      <c r="H121">
        <v>0</v>
      </c>
      <c r="I121">
        <v>0</v>
      </c>
      <c r="J121">
        <v>0.43511443999999999</v>
      </c>
      <c r="K121">
        <v>2</v>
      </c>
    </row>
    <row r="122" spans="1:11" x14ac:dyDescent="0.2">
      <c r="A122">
        <v>5.5</v>
      </c>
      <c r="B122">
        <v>-2.4877002628672602</v>
      </c>
      <c r="C122">
        <v>1</v>
      </c>
      <c r="D122">
        <v>0</v>
      </c>
      <c r="E122">
        <v>1</v>
      </c>
      <c r="F122">
        <v>1</v>
      </c>
      <c r="G122">
        <v>2</v>
      </c>
      <c r="H122">
        <v>0</v>
      </c>
      <c r="I122">
        <v>0</v>
      </c>
      <c r="J122">
        <v>0.68522285999999999</v>
      </c>
      <c r="K122">
        <v>0</v>
      </c>
    </row>
    <row r="123" spans="1:11" x14ac:dyDescent="0.2">
      <c r="A123">
        <v>5.5</v>
      </c>
      <c r="B123">
        <v>-2.4877002628672602</v>
      </c>
      <c r="C123">
        <v>-2</v>
      </c>
      <c r="D123">
        <v>0</v>
      </c>
      <c r="E123">
        <v>1</v>
      </c>
      <c r="F123">
        <v>1</v>
      </c>
      <c r="G123">
        <v>0</v>
      </c>
      <c r="H123">
        <v>0</v>
      </c>
      <c r="I123">
        <v>1</v>
      </c>
      <c r="J123">
        <v>0.43511443999999999</v>
      </c>
      <c r="K123">
        <v>1</v>
      </c>
    </row>
    <row r="124" spans="1:11" x14ac:dyDescent="0.2">
      <c r="A124">
        <v>21</v>
      </c>
      <c r="B124">
        <v>-2.4877002628672602</v>
      </c>
      <c r="C124">
        <v>0</v>
      </c>
      <c r="D124">
        <v>0</v>
      </c>
      <c r="E124">
        <v>1</v>
      </c>
      <c r="F124">
        <v>2</v>
      </c>
      <c r="G124">
        <v>1</v>
      </c>
      <c r="H124">
        <v>1</v>
      </c>
      <c r="I124">
        <v>0</v>
      </c>
      <c r="J124">
        <v>0.96394603999999995</v>
      </c>
      <c r="K124">
        <v>2</v>
      </c>
    </row>
    <row r="125" spans="1:11" x14ac:dyDescent="0.2">
      <c r="A125">
        <v>19.5</v>
      </c>
      <c r="B125">
        <v>-2.4877002628672602</v>
      </c>
      <c r="C125">
        <v>-2</v>
      </c>
      <c r="D125">
        <v>0</v>
      </c>
      <c r="E125">
        <v>0</v>
      </c>
      <c r="F125">
        <v>2</v>
      </c>
      <c r="G125">
        <v>2</v>
      </c>
      <c r="H125">
        <v>1</v>
      </c>
      <c r="I125">
        <v>1</v>
      </c>
      <c r="J125">
        <v>0.81917700000000004</v>
      </c>
      <c r="K125">
        <v>2</v>
      </c>
    </row>
    <row r="126" spans="1:11" x14ac:dyDescent="0.2">
      <c r="A126">
        <v>40</v>
      </c>
      <c r="B126">
        <v>-2.4877002628672602</v>
      </c>
      <c r="C126">
        <v>1</v>
      </c>
      <c r="D126">
        <v>1</v>
      </c>
      <c r="E126">
        <v>1</v>
      </c>
      <c r="F126">
        <v>2</v>
      </c>
      <c r="G126">
        <v>0</v>
      </c>
      <c r="H126">
        <v>1</v>
      </c>
      <c r="I126">
        <v>1</v>
      </c>
      <c r="J126">
        <v>0.81813013999999995</v>
      </c>
      <c r="K126">
        <v>2</v>
      </c>
    </row>
    <row r="127" spans="1:11" x14ac:dyDescent="0.2">
      <c r="A127">
        <v>9.5</v>
      </c>
      <c r="B127">
        <v>-2.4877002628672602</v>
      </c>
      <c r="C127">
        <v>-2</v>
      </c>
      <c r="D127">
        <v>0</v>
      </c>
      <c r="E127">
        <v>1</v>
      </c>
      <c r="F127">
        <v>1</v>
      </c>
      <c r="G127">
        <v>0</v>
      </c>
      <c r="H127">
        <v>0</v>
      </c>
      <c r="I127">
        <v>1</v>
      </c>
      <c r="J127">
        <v>0.54221964</v>
      </c>
      <c r="K127">
        <v>1</v>
      </c>
    </row>
    <row r="128" spans="1:11" x14ac:dyDescent="0.2">
      <c r="A128">
        <v>5.5</v>
      </c>
      <c r="B128">
        <v>-2.4877002628672602</v>
      </c>
      <c r="C128">
        <v>0</v>
      </c>
      <c r="D128">
        <v>0</v>
      </c>
      <c r="E128">
        <v>1</v>
      </c>
      <c r="F128">
        <v>2</v>
      </c>
      <c r="G128">
        <v>0</v>
      </c>
      <c r="H128">
        <v>0</v>
      </c>
      <c r="I128">
        <v>1</v>
      </c>
      <c r="J128">
        <v>0.81917700000000004</v>
      </c>
      <c r="K128">
        <v>1</v>
      </c>
    </row>
    <row r="129" spans="1:11" x14ac:dyDescent="0.2">
      <c r="A129">
        <v>5.5</v>
      </c>
      <c r="B129">
        <v>3.6670854798859301E-2</v>
      </c>
      <c r="C129">
        <v>0</v>
      </c>
      <c r="D129">
        <v>0</v>
      </c>
      <c r="E129">
        <v>1</v>
      </c>
      <c r="F129">
        <v>0</v>
      </c>
      <c r="G129">
        <v>2</v>
      </c>
      <c r="H129">
        <v>0</v>
      </c>
      <c r="I129">
        <v>0</v>
      </c>
      <c r="J129">
        <v>0.66203886000000001</v>
      </c>
      <c r="K129">
        <v>0</v>
      </c>
    </row>
    <row r="130" spans="1:11" x14ac:dyDescent="0.2">
      <c r="A130">
        <v>14.5</v>
      </c>
      <c r="B130">
        <v>3.6670854798859301E-2</v>
      </c>
      <c r="C130">
        <v>1</v>
      </c>
      <c r="D130">
        <v>0</v>
      </c>
      <c r="E130">
        <v>1</v>
      </c>
      <c r="F130">
        <v>1</v>
      </c>
      <c r="G130">
        <v>1</v>
      </c>
      <c r="H130">
        <v>0</v>
      </c>
      <c r="I130">
        <v>1</v>
      </c>
      <c r="J130">
        <v>0.4343516</v>
      </c>
      <c r="K130">
        <v>0</v>
      </c>
    </row>
    <row r="131" spans="1:11" x14ac:dyDescent="0.2">
      <c r="A131">
        <v>19.5</v>
      </c>
      <c r="B131">
        <v>3.6670854798859301E-2</v>
      </c>
      <c r="C131">
        <v>-2</v>
      </c>
      <c r="D131">
        <v>0</v>
      </c>
      <c r="E131">
        <v>1</v>
      </c>
      <c r="F131">
        <v>1</v>
      </c>
      <c r="G131">
        <v>0</v>
      </c>
      <c r="H131">
        <v>0</v>
      </c>
      <c r="I131">
        <v>0</v>
      </c>
      <c r="J131">
        <v>0.54221964</v>
      </c>
      <c r="K131">
        <v>1</v>
      </c>
    </row>
    <row r="132" spans="1:11" x14ac:dyDescent="0.2">
      <c r="A132">
        <v>14.5</v>
      </c>
      <c r="B132">
        <v>3.6670854798859301E-2</v>
      </c>
      <c r="C132">
        <v>-1</v>
      </c>
      <c r="D132">
        <v>0</v>
      </c>
      <c r="E132">
        <v>1</v>
      </c>
      <c r="F132">
        <v>2</v>
      </c>
      <c r="G132">
        <v>0</v>
      </c>
      <c r="H132">
        <v>1</v>
      </c>
      <c r="I132">
        <v>0</v>
      </c>
      <c r="J132">
        <v>0.96394603999999995</v>
      </c>
      <c r="K132">
        <v>2</v>
      </c>
    </row>
    <row r="133" spans="1:11" x14ac:dyDescent="0.2">
      <c r="A133">
        <v>21</v>
      </c>
      <c r="B133">
        <v>3.6670854798859301E-2</v>
      </c>
      <c r="C133">
        <v>0</v>
      </c>
      <c r="D133">
        <v>0</v>
      </c>
      <c r="E133">
        <v>0</v>
      </c>
      <c r="F133">
        <v>1</v>
      </c>
      <c r="G133">
        <v>1</v>
      </c>
      <c r="H133">
        <v>1</v>
      </c>
      <c r="I133">
        <v>0</v>
      </c>
      <c r="J133">
        <v>0.54221964</v>
      </c>
      <c r="K133">
        <v>2</v>
      </c>
    </row>
    <row r="134" spans="1:11" x14ac:dyDescent="0.2">
      <c r="A134">
        <v>22</v>
      </c>
      <c r="B134">
        <v>3.6670854798859301E-2</v>
      </c>
      <c r="C134">
        <v>1</v>
      </c>
      <c r="D134">
        <v>0</v>
      </c>
      <c r="E134">
        <v>1</v>
      </c>
      <c r="F134">
        <v>2</v>
      </c>
      <c r="G134">
        <v>1</v>
      </c>
      <c r="H134">
        <v>1</v>
      </c>
      <c r="I134">
        <v>1</v>
      </c>
      <c r="J134">
        <v>0.81917700000000004</v>
      </c>
      <c r="K134">
        <v>2</v>
      </c>
    </row>
    <row r="135" spans="1:11" x14ac:dyDescent="0.2">
      <c r="A135">
        <v>8</v>
      </c>
      <c r="B135">
        <v>3.6670854798859301E-2</v>
      </c>
      <c r="C135">
        <v>-1</v>
      </c>
      <c r="D135">
        <v>0</v>
      </c>
      <c r="E135">
        <v>1</v>
      </c>
      <c r="F135">
        <v>2</v>
      </c>
      <c r="G135">
        <v>0</v>
      </c>
      <c r="H135">
        <v>1</v>
      </c>
      <c r="I135">
        <v>1</v>
      </c>
      <c r="J135">
        <v>0.96394603999999995</v>
      </c>
      <c r="K135">
        <v>0</v>
      </c>
    </row>
    <row r="136" spans="1:11" x14ac:dyDescent="0.2">
      <c r="A136">
        <v>8</v>
      </c>
      <c r="B136">
        <v>3.6670854798859301E-2</v>
      </c>
      <c r="C136">
        <v>1</v>
      </c>
      <c r="D136">
        <v>0</v>
      </c>
      <c r="E136">
        <v>1</v>
      </c>
      <c r="F136">
        <v>2</v>
      </c>
      <c r="G136">
        <v>0</v>
      </c>
      <c r="H136">
        <v>1</v>
      </c>
      <c r="I136">
        <v>1</v>
      </c>
      <c r="J136">
        <v>0.96394603999999995</v>
      </c>
      <c r="K136">
        <v>1</v>
      </c>
    </row>
    <row r="137" spans="1:11" x14ac:dyDescent="0.2">
      <c r="A137">
        <v>8</v>
      </c>
      <c r="B137">
        <v>3.6670854798859301E-2</v>
      </c>
      <c r="C137">
        <v>0</v>
      </c>
      <c r="D137">
        <v>0</v>
      </c>
      <c r="E137">
        <v>1</v>
      </c>
      <c r="F137">
        <v>2</v>
      </c>
      <c r="G137">
        <v>1</v>
      </c>
      <c r="H137">
        <v>0</v>
      </c>
      <c r="I137">
        <v>1</v>
      </c>
      <c r="J137">
        <v>0.96394603999999995</v>
      </c>
      <c r="K137">
        <v>0</v>
      </c>
    </row>
    <row r="138" spans="1:11" x14ac:dyDescent="0.2">
      <c r="A138">
        <v>5.5</v>
      </c>
      <c r="B138">
        <v>3.6670854798859301E-2</v>
      </c>
      <c r="C138">
        <v>0</v>
      </c>
      <c r="D138">
        <v>0</v>
      </c>
      <c r="E138">
        <v>0</v>
      </c>
      <c r="F138">
        <v>1</v>
      </c>
      <c r="G138">
        <v>2</v>
      </c>
      <c r="H138">
        <v>1</v>
      </c>
      <c r="I138">
        <v>1</v>
      </c>
      <c r="J138">
        <v>0.96394603999999995</v>
      </c>
      <c r="K138">
        <v>1</v>
      </c>
    </row>
    <row r="139" spans="1:11" x14ac:dyDescent="0.2">
      <c r="A139">
        <v>14.5</v>
      </c>
      <c r="B139">
        <v>3.6670854798859301E-2</v>
      </c>
      <c r="C139">
        <v>0</v>
      </c>
      <c r="D139">
        <v>0</v>
      </c>
      <c r="E139">
        <v>0</v>
      </c>
      <c r="F139">
        <v>2</v>
      </c>
      <c r="G139">
        <v>2</v>
      </c>
      <c r="H139">
        <v>0</v>
      </c>
      <c r="I139">
        <v>1</v>
      </c>
      <c r="J139">
        <v>0.56408860000000005</v>
      </c>
      <c r="K139">
        <v>1</v>
      </c>
    </row>
    <row r="140" spans="1:11" x14ac:dyDescent="0.2">
      <c r="A140">
        <v>1.5</v>
      </c>
      <c r="B140">
        <v>3.6670854798859301E-2</v>
      </c>
      <c r="C140">
        <v>1</v>
      </c>
      <c r="D140">
        <v>0</v>
      </c>
      <c r="E140">
        <v>0</v>
      </c>
      <c r="F140">
        <v>2</v>
      </c>
      <c r="G140">
        <v>1</v>
      </c>
      <c r="H140">
        <v>0</v>
      </c>
      <c r="I140">
        <v>1</v>
      </c>
      <c r="J140">
        <v>0.33910823000000001</v>
      </c>
      <c r="K140">
        <v>1</v>
      </c>
    </row>
    <row r="141" spans="1:11" x14ac:dyDescent="0.2">
      <c r="A141">
        <v>22</v>
      </c>
      <c r="B141">
        <v>3.6670854798859301E-2</v>
      </c>
      <c r="C141">
        <v>0</v>
      </c>
      <c r="D141">
        <v>0</v>
      </c>
      <c r="E141">
        <v>1</v>
      </c>
      <c r="F141">
        <v>0</v>
      </c>
      <c r="G141">
        <v>0</v>
      </c>
      <c r="H141">
        <v>0</v>
      </c>
      <c r="I141">
        <v>1</v>
      </c>
      <c r="J141">
        <v>0.63832909999999998</v>
      </c>
      <c r="K141">
        <v>1</v>
      </c>
    </row>
    <row r="142" spans="1:11" x14ac:dyDescent="0.2">
      <c r="A142">
        <v>44</v>
      </c>
      <c r="B142">
        <v>3.6670854798859301E-2</v>
      </c>
      <c r="C142">
        <v>-2</v>
      </c>
      <c r="D142">
        <v>0</v>
      </c>
      <c r="E142">
        <v>1</v>
      </c>
      <c r="F142">
        <v>1</v>
      </c>
      <c r="G142">
        <v>0</v>
      </c>
      <c r="H142">
        <v>1</v>
      </c>
      <c r="I142">
        <v>1</v>
      </c>
      <c r="J142">
        <v>0.96394603999999995</v>
      </c>
      <c r="K142">
        <v>2</v>
      </c>
    </row>
    <row r="143" spans="1:11" x14ac:dyDescent="0.2">
      <c r="A143">
        <v>13</v>
      </c>
      <c r="B143">
        <v>3.6670854798859301E-2</v>
      </c>
      <c r="C143">
        <v>-1</v>
      </c>
      <c r="D143">
        <v>0</v>
      </c>
      <c r="E143">
        <v>1</v>
      </c>
      <c r="F143">
        <v>2</v>
      </c>
      <c r="G143">
        <v>0</v>
      </c>
      <c r="H143">
        <v>1</v>
      </c>
      <c r="I143">
        <v>1</v>
      </c>
      <c r="J143">
        <v>0.68618095000000001</v>
      </c>
      <c r="K143">
        <v>2</v>
      </c>
    </row>
    <row r="144" spans="1:11" x14ac:dyDescent="0.2">
      <c r="A144">
        <v>13</v>
      </c>
      <c r="B144">
        <v>3.6670854798859301E-2</v>
      </c>
      <c r="C144">
        <v>1</v>
      </c>
      <c r="D144">
        <v>0</v>
      </c>
      <c r="E144">
        <v>1</v>
      </c>
      <c r="F144">
        <v>2</v>
      </c>
      <c r="G144">
        <v>1</v>
      </c>
      <c r="H144">
        <v>0</v>
      </c>
      <c r="I144">
        <v>1</v>
      </c>
      <c r="J144">
        <v>0.96394603999999995</v>
      </c>
      <c r="K144">
        <v>1</v>
      </c>
    </row>
    <row r="145" spans="1:11" x14ac:dyDescent="0.2">
      <c r="A145">
        <v>21</v>
      </c>
      <c r="B145">
        <v>3.6670854798859301E-2</v>
      </c>
      <c r="C145">
        <v>-2</v>
      </c>
      <c r="D145">
        <v>0</v>
      </c>
      <c r="E145">
        <v>1</v>
      </c>
      <c r="F145">
        <v>2</v>
      </c>
      <c r="G145">
        <v>0</v>
      </c>
      <c r="H145">
        <v>1</v>
      </c>
      <c r="I145">
        <v>0</v>
      </c>
      <c r="J145">
        <v>0.45394748000000001</v>
      </c>
      <c r="K145">
        <v>1</v>
      </c>
    </row>
    <row r="146" spans="1:11" x14ac:dyDescent="0.2">
      <c r="A146">
        <v>4</v>
      </c>
      <c r="B146">
        <v>3.6670854798859301E-2</v>
      </c>
      <c r="C146">
        <v>0</v>
      </c>
      <c r="D146">
        <v>0</v>
      </c>
      <c r="E146">
        <v>1</v>
      </c>
      <c r="F146">
        <v>1</v>
      </c>
      <c r="G146">
        <v>1</v>
      </c>
      <c r="H146">
        <v>0</v>
      </c>
      <c r="I146">
        <v>1</v>
      </c>
      <c r="J146">
        <v>0.96394603999999995</v>
      </c>
      <c r="K146">
        <v>1</v>
      </c>
    </row>
    <row r="147" spans="1:11" x14ac:dyDescent="0.2">
      <c r="A147">
        <v>12</v>
      </c>
      <c r="B147">
        <v>0.795721266768043</v>
      </c>
      <c r="C147">
        <v>-2</v>
      </c>
      <c r="D147">
        <v>0</v>
      </c>
      <c r="E147">
        <v>0</v>
      </c>
      <c r="F147">
        <v>0</v>
      </c>
      <c r="G147">
        <v>0</v>
      </c>
      <c r="H147">
        <v>0</v>
      </c>
      <c r="I147">
        <v>1</v>
      </c>
      <c r="J147">
        <v>0.32220078000000002</v>
      </c>
      <c r="K147">
        <v>-1</v>
      </c>
    </row>
    <row r="148" spans="1:11" x14ac:dyDescent="0.2">
      <c r="A148">
        <v>19.5</v>
      </c>
      <c r="B148">
        <v>-2.4877002628672602</v>
      </c>
      <c r="C148">
        <v>-1</v>
      </c>
      <c r="D148">
        <v>1</v>
      </c>
      <c r="E148">
        <v>0</v>
      </c>
      <c r="F148">
        <v>1</v>
      </c>
      <c r="G148">
        <v>1</v>
      </c>
      <c r="H148">
        <v>1</v>
      </c>
      <c r="I148">
        <v>1</v>
      </c>
      <c r="J148">
        <v>6.0246586999999997E-2</v>
      </c>
      <c r="K148">
        <v>1</v>
      </c>
    </row>
    <row r="149" spans="1:11" x14ac:dyDescent="0.2">
      <c r="A149">
        <v>12</v>
      </c>
      <c r="B149">
        <v>-2.4877002628672602</v>
      </c>
      <c r="C149">
        <v>0</v>
      </c>
      <c r="D149">
        <v>1</v>
      </c>
      <c r="E149">
        <v>0</v>
      </c>
      <c r="F149">
        <v>2</v>
      </c>
      <c r="G149">
        <v>1</v>
      </c>
      <c r="H149">
        <v>0</v>
      </c>
      <c r="I149">
        <v>1</v>
      </c>
      <c r="J149">
        <v>0.96394603999999995</v>
      </c>
      <c r="K149">
        <v>1</v>
      </c>
    </row>
    <row r="150" spans="1:11" x14ac:dyDescent="0.2">
      <c r="A150">
        <v>21</v>
      </c>
      <c r="B150">
        <v>-2.4877002628672602</v>
      </c>
      <c r="C150">
        <v>1</v>
      </c>
      <c r="D150">
        <v>0</v>
      </c>
      <c r="E150">
        <v>0</v>
      </c>
      <c r="F150">
        <v>1</v>
      </c>
      <c r="G150">
        <v>1</v>
      </c>
      <c r="H150">
        <v>1</v>
      </c>
      <c r="I150">
        <v>1</v>
      </c>
      <c r="J150">
        <v>6.0246586999999997E-2</v>
      </c>
      <c r="K150">
        <v>1</v>
      </c>
    </row>
    <row r="151" spans="1:11" x14ac:dyDescent="0.2">
      <c r="A151">
        <v>5.5</v>
      </c>
      <c r="B151">
        <v>-2.4877002628672602</v>
      </c>
      <c r="C151">
        <v>1</v>
      </c>
      <c r="D151">
        <v>1</v>
      </c>
      <c r="E151">
        <v>1</v>
      </c>
      <c r="F151">
        <v>2</v>
      </c>
      <c r="G151">
        <v>2</v>
      </c>
      <c r="H151">
        <v>0</v>
      </c>
      <c r="I151">
        <v>1</v>
      </c>
      <c r="J151">
        <v>0.4343516</v>
      </c>
      <c r="K151">
        <v>0</v>
      </c>
    </row>
    <row r="152" spans="1:11" x14ac:dyDescent="0.2">
      <c r="A152">
        <v>5.5</v>
      </c>
      <c r="B152">
        <v>-2.4877002628672602</v>
      </c>
      <c r="C152">
        <v>1</v>
      </c>
      <c r="D152">
        <v>1</v>
      </c>
      <c r="E152">
        <v>0</v>
      </c>
      <c r="F152">
        <v>2</v>
      </c>
      <c r="G152">
        <v>0</v>
      </c>
      <c r="H152">
        <v>0</v>
      </c>
      <c r="I152">
        <v>0</v>
      </c>
      <c r="J152">
        <v>0.24098648</v>
      </c>
      <c r="K152">
        <v>1</v>
      </c>
    </row>
    <row r="153" spans="1:11" x14ac:dyDescent="0.2">
      <c r="A153">
        <v>12</v>
      </c>
      <c r="B153">
        <v>-2.4877002628672602</v>
      </c>
      <c r="C153">
        <v>-1</v>
      </c>
      <c r="D153">
        <v>0</v>
      </c>
      <c r="E153">
        <v>1</v>
      </c>
      <c r="F153">
        <v>1</v>
      </c>
      <c r="G153">
        <v>1</v>
      </c>
      <c r="H153">
        <v>0</v>
      </c>
      <c r="I153">
        <v>1</v>
      </c>
      <c r="J153">
        <v>0.96394603999999995</v>
      </c>
      <c r="K153">
        <v>0</v>
      </c>
    </row>
    <row r="154" spans="1:11" x14ac:dyDescent="0.2">
      <c r="A154">
        <v>5.5</v>
      </c>
      <c r="B154">
        <v>-2.4877002628672602</v>
      </c>
      <c r="C154">
        <v>0</v>
      </c>
      <c r="D154">
        <v>1</v>
      </c>
      <c r="E154">
        <v>0</v>
      </c>
      <c r="F154">
        <v>2</v>
      </c>
      <c r="G154">
        <v>0</v>
      </c>
      <c r="H154">
        <v>0</v>
      </c>
      <c r="I154">
        <v>1</v>
      </c>
      <c r="J154">
        <v>0.96394603999999995</v>
      </c>
      <c r="K154">
        <v>1</v>
      </c>
    </row>
    <row r="155" spans="1:11" x14ac:dyDescent="0.2">
      <c r="A155">
        <v>1.5</v>
      </c>
      <c r="B155">
        <v>-2.4877002628672602</v>
      </c>
      <c r="C155">
        <v>0</v>
      </c>
      <c r="D155">
        <v>1</v>
      </c>
      <c r="E155">
        <v>0</v>
      </c>
      <c r="F155">
        <v>2</v>
      </c>
      <c r="G155">
        <v>0</v>
      </c>
      <c r="H155">
        <v>1</v>
      </c>
      <c r="I155">
        <v>0</v>
      </c>
      <c r="J155">
        <v>0.11348683399999999</v>
      </c>
      <c r="K155">
        <v>0</v>
      </c>
    </row>
    <row r="156" spans="1:11" x14ac:dyDescent="0.2">
      <c r="A156">
        <v>22</v>
      </c>
      <c r="B156">
        <v>-2.4877002628672602</v>
      </c>
      <c r="C156">
        <v>0</v>
      </c>
      <c r="D156">
        <v>1</v>
      </c>
      <c r="E156">
        <v>0</v>
      </c>
      <c r="F156">
        <v>1</v>
      </c>
      <c r="G156">
        <v>1</v>
      </c>
      <c r="H156">
        <v>0</v>
      </c>
      <c r="I156">
        <v>1</v>
      </c>
      <c r="J156">
        <v>0.33910823000000001</v>
      </c>
      <c r="K156">
        <v>1</v>
      </c>
    </row>
    <row r="157" spans="1:11" x14ac:dyDescent="0.2">
      <c r="A157">
        <v>3</v>
      </c>
      <c r="B157">
        <v>-2.4877002628672602</v>
      </c>
      <c r="C157">
        <v>1</v>
      </c>
      <c r="D157">
        <v>1</v>
      </c>
      <c r="E157">
        <v>0</v>
      </c>
      <c r="F157">
        <v>2</v>
      </c>
      <c r="G157">
        <v>2</v>
      </c>
      <c r="H157">
        <v>0</v>
      </c>
      <c r="I157">
        <v>0</v>
      </c>
      <c r="J157">
        <v>0.68522285999999999</v>
      </c>
      <c r="K157">
        <v>0</v>
      </c>
    </row>
    <row r="158" spans="1:11" x14ac:dyDescent="0.2">
      <c r="A158">
        <v>8</v>
      </c>
      <c r="B158">
        <v>-2.4877002628672602</v>
      </c>
      <c r="C158">
        <v>1</v>
      </c>
      <c r="D158">
        <v>1</v>
      </c>
      <c r="E158">
        <v>0</v>
      </c>
      <c r="F158">
        <v>2</v>
      </c>
      <c r="G158">
        <v>2</v>
      </c>
      <c r="H158">
        <v>0</v>
      </c>
      <c r="I158">
        <v>1</v>
      </c>
      <c r="J158">
        <v>0.96394603999999995</v>
      </c>
      <c r="K158">
        <v>2</v>
      </c>
    </row>
    <row r="159" spans="1:11" x14ac:dyDescent="0.2">
      <c r="A159">
        <v>17</v>
      </c>
      <c r="B159">
        <v>-2.4877002628672602</v>
      </c>
      <c r="C159">
        <v>1</v>
      </c>
      <c r="D159">
        <v>1</v>
      </c>
      <c r="E159">
        <v>0</v>
      </c>
      <c r="F159">
        <v>1</v>
      </c>
      <c r="G159">
        <v>1</v>
      </c>
      <c r="H159">
        <v>1</v>
      </c>
      <c r="I159">
        <v>0</v>
      </c>
      <c r="J159">
        <v>0.66203886000000001</v>
      </c>
      <c r="K159">
        <v>1</v>
      </c>
    </row>
    <row r="160" spans="1:11" x14ac:dyDescent="0.2">
      <c r="A160">
        <v>12</v>
      </c>
      <c r="B160">
        <v>-2.4877002628672602</v>
      </c>
      <c r="C160">
        <v>1</v>
      </c>
      <c r="D160">
        <v>1</v>
      </c>
      <c r="E160">
        <v>1</v>
      </c>
      <c r="F160">
        <v>2</v>
      </c>
      <c r="G160">
        <v>2</v>
      </c>
      <c r="H160">
        <v>0</v>
      </c>
      <c r="I160">
        <v>1</v>
      </c>
      <c r="J160">
        <v>0.81917700000000004</v>
      </c>
      <c r="K160">
        <v>2</v>
      </c>
    </row>
    <row r="161" spans="1:11" x14ac:dyDescent="0.2">
      <c r="A161">
        <v>9.5</v>
      </c>
      <c r="B161">
        <v>-2.4877002628672602</v>
      </c>
      <c r="C161">
        <v>-1</v>
      </c>
      <c r="D161">
        <v>0</v>
      </c>
      <c r="E161">
        <v>1</v>
      </c>
      <c r="F161">
        <v>2</v>
      </c>
      <c r="G161">
        <v>1</v>
      </c>
      <c r="H161">
        <v>0</v>
      </c>
      <c r="I161">
        <v>1</v>
      </c>
      <c r="J161">
        <v>0.96394603999999995</v>
      </c>
      <c r="K161">
        <v>0</v>
      </c>
    </row>
    <row r="162" spans="1:11" x14ac:dyDescent="0.2">
      <c r="A162">
        <v>1.5</v>
      </c>
      <c r="B162">
        <v>-2.4877002628672602</v>
      </c>
      <c r="C162">
        <v>1</v>
      </c>
      <c r="D162">
        <v>0</v>
      </c>
      <c r="E162">
        <v>1</v>
      </c>
      <c r="F162">
        <v>1</v>
      </c>
      <c r="G162">
        <v>2</v>
      </c>
      <c r="H162">
        <v>0</v>
      </c>
      <c r="I162">
        <v>0</v>
      </c>
      <c r="J162">
        <v>0.54221964</v>
      </c>
      <c r="K162">
        <v>0</v>
      </c>
    </row>
    <row r="163" spans="1:11" x14ac:dyDescent="0.2">
      <c r="A163">
        <v>13</v>
      </c>
      <c r="B163">
        <v>-2.4877002628672602</v>
      </c>
      <c r="C163">
        <v>1</v>
      </c>
      <c r="D163">
        <v>1</v>
      </c>
      <c r="E163">
        <v>1</v>
      </c>
      <c r="F163">
        <v>1</v>
      </c>
      <c r="G163">
        <v>1</v>
      </c>
      <c r="H163">
        <v>0</v>
      </c>
      <c r="I163">
        <v>0</v>
      </c>
      <c r="J163">
        <v>0.96394603999999995</v>
      </c>
      <c r="K163">
        <v>0</v>
      </c>
    </row>
    <row r="164" spans="1:11" x14ac:dyDescent="0.2">
      <c r="A164">
        <v>5.5</v>
      </c>
      <c r="B164">
        <v>0.29387085998783202</v>
      </c>
      <c r="C164">
        <v>-3</v>
      </c>
      <c r="D164">
        <v>0</v>
      </c>
      <c r="E164">
        <v>1</v>
      </c>
      <c r="F164">
        <v>1</v>
      </c>
      <c r="G164">
        <v>0</v>
      </c>
      <c r="H164">
        <v>0</v>
      </c>
      <c r="I164">
        <v>1</v>
      </c>
      <c r="J164">
        <v>0.68522285999999999</v>
      </c>
      <c r="K164">
        <v>0</v>
      </c>
    </row>
    <row r="165" spans="1:11" x14ac:dyDescent="0.2">
      <c r="A165">
        <v>21</v>
      </c>
      <c r="B165">
        <v>0.29387085998783202</v>
      </c>
      <c r="C165">
        <v>-2</v>
      </c>
      <c r="D165">
        <v>0</v>
      </c>
      <c r="E165">
        <v>1</v>
      </c>
      <c r="F165">
        <v>2</v>
      </c>
      <c r="G165">
        <v>1</v>
      </c>
      <c r="H165">
        <v>1</v>
      </c>
      <c r="I165">
        <v>1</v>
      </c>
      <c r="J165">
        <v>0.81813013999999995</v>
      </c>
      <c r="K165">
        <v>1</v>
      </c>
    </row>
    <row r="166" spans="1:11" x14ac:dyDescent="0.2">
      <c r="A166">
        <v>17</v>
      </c>
      <c r="B166">
        <v>0.29387085998783202</v>
      </c>
      <c r="C166">
        <v>1</v>
      </c>
      <c r="D166">
        <v>1</v>
      </c>
      <c r="E166">
        <v>1</v>
      </c>
      <c r="F166">
        <v>2</v>
      </c>
      <c r="G166">
        <v>0</v>
      </c>
      <c r="H166">
        <v>1</v>
      </c>
      <c r="I166">
        <v>1</v>
      </c>
      <c r="J166">
        <v>0.68522285999999999</v>
      </c>
      <c r="K166">
        <v>1</v>
      </c>
    </row>
    <row r="167" spans="1:11" x14ac:dyDescent="0.2">
      <c r="A167">
        <v>26</v>
      </c>
      <c r="B167">
        <v>0.29387085998783202</v>
      </c>
      <c r="C167">
        <v>1</v>
      </c>
      <c r="D167">
        <v>1</v>
      </c>
      <c r="E167">
        <v>0</v>
      </c>
      <c r="F167">
        <v>2</v>
      </c>
      <c r="G167">
        <v>2</v>
      </c>
      <c r="H167">
        <v>1</v>
      </c>
      <c r="I167">
        <v>1</v>
      </c>
      <c r="J167">
        <v>0.96394603999999995</v>
      </c>
      <c r="K167">
        <v>2</v>
      </c>
    </row>
    <row r="168" spans="1:11" x14ac:dyDescent="0.2">
      <c r="A168">
        <v>12</v>
      </c>
      <c r="B168">
        <v>0.29387085998783202</v>
      </c>
      <c r="C168">
        <v>-1</v>
      </c>
      <c r="D168">
        <v>0</v>
      </c>
      <c r="E168">
        <v>0</v>
      </c>
      <c r="F168">
        <v>0</v>
      </c>
      <c r="G168">
        <v>0</v>
      </c>
      <c r="H168">
        <v>1</v>
      </c>
      <c r="I168">
        <v>1</v>
      </c>
      <c r="J168">
        <v>0.54221964</v>
      </c>
      <c r="K168">
        <v>0</v>
      </c>
    </row>
    <row r="169" spans="1:11" x14ac:dyDescent="0.2">
      <c r="A169">
        <v>12</v>
      </c>
      <c r="B169">
        <v>0.29387085998783202</v>
      </c>
      <c r="C169">
        <v>0</v>
      </c>
      <c r="D169">
        <v>0</v>
      </c>
      <c r="E169">
        <v>0</v>
      </c>
      <c r="F169">
        <v>2</v>
      </c>
      <c r="G169">
        <v>0</v>
      </c>
      <c r="H169">
        <v>0</v>
      </c>
      <c r="I169">
        <v>1</v>
      </c>
      <c r="J169">
        <v>2.8469218000000001E-2</v>
      </c>
      <c r="K169">
        <v>0</v>
      </c>
    </row>
    <row r="170" spans="1:11" x14ac:dyDescent="0.2">
      <c r="A170">
        <v>23.5</v>
      </c>
      <c r="B170">
        <v>-2.4877002628672602</v>
      </c>
      <c r="C170">
        <v>0</v>
      </c>
      <c r="D170">
        <v>1</v>
      </c>
      <c r="E170">
        <v>1</v>
      </c>
      <c r="F170">
        <v>1</v>
      </c>
      <c r="G170">
        <v>1</v>
      </c>
      <c r="H170">
        <v>1</v>
      </c>
      <c r="I170">
        <v>1</v>
      </c>
      <c r="J170">
        <v>0.96394603999999995</v>
      </c>
      <c r="K170">
        <v>1</v>
      </c>
    </row>
    <row r="171" spans="1:11" x14ac:dyDescent="0.2">
      <c r="A171">
        <v>4</v>
      </c>
      <c r="B171">
        <v>-2.4877002628672602</v>
      </c>
      <c r="C171">
        <v>1</v>
      </c>
      <c r="D171">
        <v>1</v>
      </c>
      <c r="E171">
        <v>1</v>
      </c>
      <c r="F171">
        <v>2</v>
      </c>
      <c r="G171">
        <v>2</v>
      </c>
      <c r="H171">
        <v>0</v>
      </c>
      <c r="I171">
        <v>1</v>
      </c>
      <c r="J171">
        <v>0.96394603999999995</v>
      </c>
      <c r="K171">
        <v>0</v>
      </c>
    </row>
    <row r="172" spans="1:11" x14ac:dyDescent="0.2">
      <c r="A172">
        <v>44</v>
      </c>
      <c r="B172">
        <v>-2.4877002628672602</v>
      </c>
      <c r="C172">
        <v>0</v>
      </c>
      <c r="D172">
        <v>0</v>
      </c>
      <c r="E172">
        <v>0</v>
      </c>
      <c r="F172">
        <v>1</v>
      </c>
      <c r="G172">
        <v>0</v>
      </c>
      <c r="H172">
        <v>0</v>
      </c>
      <c r="I172">
        <v>1</v>
      </c>
      <c r="J172">
        <v>0.24098648</v>
      </c>
      <c r="K172">
        <v>1</v>
      </c>
    </row>
    <row r="173" spans="1:11" x14ac:dyDescent="0.2">
      <c r="A173">
        <v>26</v>
      </c>
      <c r="B173">
        <v>-2.4877002628672602</v>
      </c>
      <c r="C173">
        <v>1</v>
      </c>
      <c r="D173">
        <v>1</v>
      </c>
      <c r="E173">
        <v>1</v>
      </c>
      <c r="F173">
        <v>2</v>
      </c>
      <c r="G173">
        <v>2</v>
      </c>
      <c r="H173">
        <v>1</v>
      </c>
      <c r="I173">
        <v>1</v>
      </c>
      <c r="J173">
        <v>0.81917700000000004</v>
      </c>
      <c r="K173">
        <v>0</v>
      </c>
    </row>
    <row r="174" spans="1:11" x14ac:dyDescent="0.2">
      <c r="A174">
        <v>1.5</v>
      </c>
      <c r="B174">
        <v>-2.4877002628672602</v>
      </c>
      <c r="C174">
        <v>-2</v>
      </c>
      <c r="D174">
        <v>0</v>
      </c>
      <c r="E174">
        <v>1</v>
      </c>
      <c r="F174">
        <v>2</v>
      </c>
      <c r="G174">
        <v>0</v>
      </c>
      <c r="H174">
        <v>0</v>
      </c>
      <c r="I174">
        <v>1</v>
      </c>
      <c r="J174">
        <v>0.56495786000000003</v>
      </c>
      <c r="K174">
        <v>0</v>
      </c>
    </row>
    <row r="175" spans="1:11" x14ac:dyDescent="0.2">
      <c r="A175">
        <v>22</v>
      </c>
      <c r="B175">
        <v>-2.4877002628672602</v>
      </c>
      <c r="C175">
        <v>1</v>
      </c>
      <c r="D175">
        <v>0</v>
      </c>
      <c r="E175">
        <v>1</v>
      </c>
      <c r="F175">
        <v>2</v>
      </c>
      <c r="G175">
        <v>0</v>
      </c>
      <c r="H175">
        <v>1</v>
      </c>
      <c r="I175">
        <v>1</v>
      </c>
      <c r="J175">
        <v>0.96394603999999995</v>
      </c>
      <c r="K175">
        <v>1</v>
      </c>
    </row>
    <row r="176" spans="1:11" x14ac:dyDescent="0.2">
      <c r="A176">
        <v>8</v>
      </c>
      <c r="B176">
        <v>-2.4877002628672602</v>
      </c>
      <c r="C176">
        <v>1</v>
      </c>
      <c r="D176">
        <v>0</v>
      </c>
      <c r="E176">
        <v>0</v>
      </c>
      <c r="F176">
        <v>2</v>
      </c>
      <c r="G176">
        <v>1</v>
      </c>
      <c r="H176">
        <v>1</v>
      </c>
      <c r="I176">
        <v>1</v>
      </c>
      <c r="J176">
        <v>0.81917700000000004</v>
      </c>
      <c r="K176">
        <v>0</v>
      </c>
    </row>
    <row r="177" spans="1:11" x14ac:dyDescent="0.2">
      <c r="A177">
        <v>9.5</v>
      </c>
      <c r="B177">
        <v>-2.4877002628672602</v>
      </c>
      <c r="C177">
        <v>1</v>
      </c>
      <c r="D177">
        <v>0</v>
      </c>
      <c r="E177">
        <v>0</v>
      </c>
      <c r="F177">
        <v>1</v>
      </c>
      <c r="G177">
        <v>1</v>
      </c>
      <c r="H177">
        <v>0</v>
      </c>
      <c r="I177">
        <v>1</v>
      </c>
      <c r="J177">
        <v>0.96394603999999995</v>
      </c>
      <c r="K177">
        <v>0</v>
      </c>
    </row>
    <row r="178" spans="1:11" x14ac:dyDescent="0.2">
      <c r="A178">
        <v>23.5</v>
      </c>
      <c r="B178">
        <v>-2.4877002628672602</v>
      </c>
      <c r="C178">
        <v>-1</v>
      </c>
      <c r="D178">
        <v>0</v>
      </c>
      <c r="E178">
        <v>1</v>
      </c>
      <c r="F178">
        <v>1</v>
      </c>
      <c r="G178">
        <v>1</v>
      </c>
      <c r="H178">
        <v>0</v>
      </c>
      <c r="I178">
        <v>1</v>
      </c>
      <c r="J178">
        <v>0.4343516</v>
      </c>
      <c r="K178">
        <v>0</v>
      </c>
    </row>
    <row r="179" spans="1:11" x14ac:dyDescent="0.2">
      <c r="A179">
        <v>30</v>
      </c>
      <c r="B179">
        <v>-2.4877002628672602</v>
      </c>
      <c r="C179">
        <v>-1</v>
      </c>
      <c r="D179">
        <v>1</v>
      </c>
      <c r="E179">
        <v>0</v>
      </c>
      <c r="F179">
        <v>2</v>
      </c>
      <c r="G179">
        <v>0</v>
      </c>
      <c r="H179">
        <v>0</v>
      </c>
      <c r="I179">
        <v>1</v>
      </c>
      <c r="J179">
        <v>0.24098648</v>
      </c>
      <c r="K179">
        <v>0</v>
      </c>
    </row>
    <row r="180" spans="1:11" x14ac:dyDescent="0.2">
      <c r="A180">
        <v>16</v>
      </c>
      <c r="B180">
        <v>-2.4877002628672602</v>
      </c>
      <c r="C180">
        <v>0</v>
      </c>
      <c r="D180">
        <v>0</v>
      </c>
      <c r="E180">
        <v>1</v>
      </c>
      <c r="F180">
        <v>2</v>
      </c>
      <c r="G180">
        <v>2</v>
      </c>
      <c r="H180">
        <v>1</v>
      </c>
      <c r="I180">
        <v>1</v>
      </c>
      <c r="J180">
        <v>0.96394603999999995</v>
      </c>
      <c r="K180">
        <v>1</v>
      </c>
    </row>
    <row r="181" spans="1:11" x14ac:dyDescent="0.2">
      <c r="A181">
        <v>9.5</v>
      </c>
      <c r="B181">
        <v>-2.4877002628672602</v>
      </c>
      <c r="C181">
        <v>1</v>
      </c>
      <c r="D181">
        <v>1</v>
      </c>
      <c r="E181">
        <v>0</v>
      </c>
      <c r="F181">
        <v>1</v>
      </c>
      <c r="G181">
        <v>1</v>
      </c>
      <c r="H181">
        <v>0</v>
      </c>
      <c r="I181">
        <v>0</v>
      </c>
      <c r="J181">
        <v>0.4343516</v>
      </c>
      <c r="K181">
        <v>0</v>
      </c>
    </row>
    <row r="182" spans="1:11" x14ac:dyDescent="0.2">
      <c r="A182">
        <v>14.5</v>
      </c>
      <c r="B182">
        <v>-2.4877002628672602</v>
      </c>
      <c r="C182">
        <v>1</v>
      </c>
      <c r="D182">
        <v>1</v>
      </c>
      <c r="E182">
        <v>0</v>
      </c>
      <c r="F182">
        <v>1</v>
      </c>
      <c r="G182">
        <v>1</v>
      </c>
      <c r="H182">
        <v>0</v>
      </c>
      <c r="I182">
        <v>1</v>
      </c>
      <c r="J182">
        <v>0.43511443999999999</v>
      </c>
      <c r="K182">
        <v>1</v>
      </c>
    </row>
    <row r="183" spans="1:11" x14ac:dyDescent="0.2">
      <c r="A183">
        <v>26</v>
      </c>
      <c r="B183">
        <v>-2.4877002628672602</v>
      </c>
      <c r="C183">
        <v>-2</v>
      </c>
      <c r="D183">
        <v>1</v>
      </c>
      <c r="E183">
        <v>0</v>
      </c>
      <c r="F183">
        <v>1</v>
      </c>
      <c r="G183">
        <v>1</v>
      </c>
      <c r="H183">
        <v>0</v>
      </c>
      <c r="I183">
        <v>1</v>
      </c>
      <c r="J183">
        <v>0.56495786000000003</v>
      </c>
      <c r="K183">
        <v>1</v>
      </c>
    </row>
    <row r="184" spans="1:11" x14ac:dyDescent="0.2">
      <c r="A184">
        <v>30</v>
      </c>
      <c r="B184">
        <v>-2.4877002628672602</v>
      </c>
      <c r="C184">
        <v>1</v>
      </c>
      <c r="D184">
        <v>1</v>
      </c>
      <c r="E184">
        <v>0</v>
      </c>
      <c r="F184">
        <v>2</v>
      </c>
      <c r="G184">
        <v>2</v>
      </c>
      <c r="H184">
        <v>0</v>
      </c>
      <c r="I184">
        <v>1</v>
      </c>
      <c r="J184">
        <v>0.96394603999999995</v>
      </c>
      <c r="K184">
        <v>1</v>
      </c>
    </row>
    <row r="185" spans="1:11" x14ac:dyDescent="0.2">
      <c r="A185">
        <v>18</v>
      </c>
      <c r="B185">
        <v>-2.4877002628672602</v>
      </c>
      <c r="C185">
        <v>0</v>
      </c>
      <c r="D185">
        <v>0</v>
      </c>
      <c r="E185">
        <v>1</v>
      </c>
      <c r="F185">
        <v>2</v>
      </c>
      <c r="G185">
        <v>0</v>
      </c>
      <c r="H185">
        <v>1</v>
      </c>
      <c r="I185">
        <v>1</v>
      </c>
      <c r="J185">
        <v>0.96394603999999995</v>
      </c>
      <c r="K185">
        <v>1</v>
      </c>
    </row>
    <row r="186" spans="1:11" x14ac:dyDescent="0.2">
      <c r="A186">
        <v>9.5</v>
      </c>
      <c r="B186">
        <v>-2.4877002628672602</v>
      </c>
      <c r="C186">
        <v>-2</v>
      </c>
      <c r="D186">
        <v>0</v>
      </c>
      <c r="E186">
        <v>0</v>
      </c>
      <c r="F186">
        <v>0</v>
      </c>
      <c r="G186">
        <v>0</v>
      </c>
      <c r="H186">
        <v>0</v>
      </c>
      <c r="I186">
        <v>1</v>
      </c>
      <c r="J186">
        <v>0.41518803999999998</v>
      </c>
      <c r="K186">
        <v>-1</v>
      </c>
    </row>
    <row r="187" spans="1:11" x14ac:dyDescent="0.2">
      <c r="A187">
        <v>12</v>
      </c>
      <c r="B187">
        <v>-2.4877002628672602</v>
      </c>
      <c r="C187">
        <v>1</v>
      </c>
      <c r="D187">
        <v>1</v>
      </c>
      <c r="E187">
        <v>0</v>
      </c>
      <c r="F187">
        <v>0</v>
      </c>
      <c r="G187">
        <v>2</v>
      </c>
      <c r="H187">
        <v>0</v>
      </c>
      <c r="I187">
        <v>1</v>
      </c>
      <c r="J187">
        <v>0.52161824999999995</v>
      </c>
      <c r="K187">
        <v>0</v>
      </c>
    </row>
    <row r="188" spans="1:11" x14ac:dyDescent="0.2">
      <c r="A188">
        <v>9.5</v>
      </c>
      <c r="B188">
        <v>-2.4877002628672602</v>
      </c>
      <c r="C188">
        <v>0</v>
      </c>
      <c r="D188">
        <v>0</v>
      </c>
      <c r="E188">
        <v>1</v>
      </c>
      <c r="F188">
        <v>1</v>
      </c>
      <c r="G188">
        <v>0</v>
      </c>
      <c r="H188">
        <v>1</v>
      </c>
      <c r="I188">
        <v>1</v>
      </c>
      <c r="J188">
        <v>0.35644801999999998</v>
      </c>
      <c r="K188">
        <v>0</v>
      </c>
    </row>
    <row r="189" spans="1:11" x14ac:dyDescent="0.2">
      <c r="A189">
        <v>14.5</v>
      </c>
      <c r="B189">
        <v>-2.4877002628672602</v>
      </c>
      <c r="C189">
        <v>-2</v>
      </c>
      <c r="D189">
        <v>0</v>
      </c>
      <c r="E189">
        <v>1</v>
      </c>
      <c r="F189">
        <v>2</v>
      </c>
      <c r="G189">
        <v>0</v>
      </c>
      <c r="H189">
        <v>0</v>
      </c>
      <c r="I189">
        <v>1</v>
      </c>
      <c r="J189">
        <v>0.68522285999999999</v>
      </c>
      <c r="K189">
        <v>0</v>
      </c>
    </row>
    <row r="190" spans="1:11" x14ac:dyDescent="0.2">
      <c r="A190">
        <v>4</v>
      </c>
      <c r="B190">
        <v>-2.4877002628672602</v>
      </c>
      <c r="C190">
        <v>-1</v>
      </c>
      <c r="D190">
        <v>0</v>
      </c>
      <c r="E190">
        <v>0</v>
      </c>
      <c r="F190">
        <v>1</v>
      </c>
      <c r="G190">
        <v>0</v>
      </c>
      <c r="H190">
        <v>0</v>
      </c>
      <c r="I190">
        <v>1</v>
      </c>
      <c r="J190">
        <v>0.43511443999999999</v>
      </c>
      <c r="K190">
        <v>0</v>
      </c>
    </row>
    <row r="191" spans="1:11" x14ac:dyDescent="0.2">
      <c r="A191">
        <v>12</v>
      </c>
      <c r="B191">
        <v>-2.4877002628672602</v>
      </c>
      <c r="C191">
        <v>1</v>
      </c>
      <c r="D191">
        <v>1</v>
      </c>
      <c r="E191">
        <v>1</v>
      </c>
      <c r="F191">
        <v>2</v>
      </c>
      <c r="G191">
        <v>1</v>
      </c>
      <c r="H191">
        <v>0</v>
      </c>
      <c r="I191">
        <v>1</v>
      </c>
      <c r="J191">
        <v>0.96394603999999995</v>
      </c>
      <c r="K191">
        <v>1</v>
      </c>
    </row>
    <row r="192" spans="1:11" x14ac:dyDescent="0.2">
      <c r="A192">
        <v>5.5</v>
      </c>
      <c r="B192">
        <v>-2.4877002628672602</v>
      </c>
      <c r="C192">
        <v>1</v>
      </c>
      <c r="D192">
        <v>1</v>
      </c>
      <c r="E192">
        <v>0</v>
      </c>
      <c r="F192">
        <v>2</v>
      </c>
      <c r="G192">
        <v>0</v>
      </c>
      <c r="H192">
        <v>0</v>
      </c>
      <c r="I192">
        <v>1</v>
      </c>
      <c r="J192">
        <v>0.4343516</v>
      </c>
      <c r="K192">
        <v>0</v>
      </c>
    </row>
    <row r="193" spans="1:11" x14ac:dyDescent="0.2">
      <c r="A193">
        <v>12</v>
      </c>
      <c r="B193">
        <v>-2.4877002628672602</v>
      </c>
      <c r="C193">
        <v>1</v>
      </c>
      <c r="D193">
        <v>0</v>
      </c>
      <c r="E193">
        <v>0</v>
      </c>
      <c r="F193">
        <v>1</v>
      </c>
      <c r="G193">
        <v>1</v>
      </c>
      <c r="H193">
        <v>0</v>
      </c>
      <c r="I193">
        <v>0</v>
      </c>
      <c r="J193">
        <v>0.24098648</v>
      </c>
      <c r="K193">
        <v>1</v>
      </c>
    </row>
    <row r="194" spans="1:11" x14ac:dyDescent="0.2">
      <c r="A194">
        <v>18</v>
      </c>
      <c r="B194">
        <v>-2.4877002628672602</v>
      </c>
      <c r="C194">
        <v>1</v>
      </c>
      <c r="D194">
        <v>1</v>
      </c>
      <c r="E194">
        <v>0</v>
      </c>
      <c r="F194">
        <v>2</v>
      </c>
      <c r="G194">
        <v>2</v>
      </c>
      <c r="H194">
        <v>1</v>
      </c>
      <c r="I194">
        <v>1</v>
      </c>
      <c r="J194">
        <v>0.54221964</v>
      </c>
      <c r="K194">
        <v>0</v>
      </c>
    </row>
    <row r="195" spans="1:11" x14ac:dyDescent="0.2">
      <c r="A195">
        <v>12</v>
      </c>
      <c r="B195">
        <v>-2.4877002628672602</v>
      </c>
      <c r="C195">
        <v>-1</v>
      </c>
      <c r="D195">
        <v>1</v>
      </c>
      <c r="E195">
        <v>0</v>
      </c>
      <c r="F195">
        <v>2</v>
      </c>
      <c r="G195">
        <v>1</v>
      </c>
      <c r="H195">
        <v>0</v>
      </c>
      <c r="I195">
        <v>1</v>
      </c>
      <c r="J195">
        <v>0.54221964</v>
      </c>
      <c r="K195">
        <v>1</v>
      </c>
    </row>
    <row r="196" spans="1:11" x14ac:dyDescent="0.2">
      <c r="A196">
        <v>4</v>
      </c>
      <c r="B196">
        <v>-2.4877002628672602</v>
      </c>
      <c r="C196">
        <v>0</v>
      </c>
      <c r="D196">
        <v>1</v>
      </c>
      <c r="E196">
        <v>0</v>
      </c>
      <c r="F196">
        <v>2</v>
      </c>
      <c r="G196">
        <v>2</v>
      </c>
      <c r="H196">
        <v>0</v>
      </c>
      <c r="I196">
        <v>0</v>
      </c>
      <c r="J196">
        <v>0.68426549999999997</v>
      </c>
      <c r="K196">
        <v>1</v>
      </c>
    </row>
    <row r="197" spans="1:11" x14ac:dyDescent="0.2">
      <c r="A197">
        <v>17</v>
      </c>
      <c r="B197">
        <v>-2.4877002628672602</v>
      </c>
      <c r="C197">
        <v>0</v>
      </c>
      <c r="D197">
        <v>0</v>
      </c>
      <c r="E197">
        <v>0</v>
      </c>
      <c r="F197">
        <v>2</v>
      </c>
      <c r="G197">
        <v>1</v>
      </c>
      <c r="H197">
        <v>0</v>
      </c>
      <c r="I197">
        <v>0</v>
      </c>
      <c r="J197">
        <v>0.54221964</v>
      </c>
      <c r="K197">
        <v>1</v>
      </c>
    </row>
    <row r="198" spans="1:11" x14ac:dyDescent="0.2">
      <c r="A198">
        <v>1.5</v>
      </c>
      <c r="B198">
        <v>-2.4877002628672602</v>
      </c>
      <c r="C198">
        <v>0</v>
      </c>
      <c r="D198">
        <v>1</v>
      </c>
      <c r="E198">
        <v>1</v>
      </c>
      <c r="F198">
        <v>2</v>
      </c>
      <c r="G198">
        <v>0</v>
      </c>
      <c r="H198">
        <v>0</v>
      </c>
      <c r="I198">
        <v>1</v>
      </c>
      <c r="J198">
        <v>0.11348683399999999</v>
      </c>
      <c r="K198">
        <v>0</v>
      </c>
    </row>
    <row r="199" spans="1:11" x14ac:dyDescent="0.2">
      <c r="A199">
        <v>3</v>
      </c>
      <c r="B199">
        <v>-2.4877002628672602</v>
      </c>
      <c r="C199">
        <v>1</v>
      </c>
      <c r="D199">
        <v>1</v>
      </c>
      <c r="E199">
        <v>1</v>
      </c>
      <c r="F199">
        <v>2</v>
      </c>
      <c r="G199">
        <v>2</v>
      </c>
      <c r="H199">
        <v>0</v>
      </c>
      <c r="I199">
        <v>1</v>
      </c>
      <c r="J199">
        <v>0.96394603999999995</v>
      </c>
      <c r="K199">
        <v>0</v>
      </c>
    </row>
    <row r="200" spans="1:11" x14ac:dyDescent="0.2">
      <c r="A200">
        <v>5.5</v>
      </c>
      <c r="B200">
        <v>-2.4877002628672602</v>
      </c>
      <c r="C200">
        <v>-2</v>
      </c>
      <c r="D200">
        <v>0</v>
      </c>
      <c r="E200">
        <v>1</v>
      </c>
      <c r="F200">
        <v>2</v>
      </c>
      <c r="G200">
        <v>0</v>
      </c>
      <c r="H200">
        <v>1</v>
      </c>
      <c r="I200">
        <v>1</v>
      </c>
      <c r="J200">
        <v>0.96394603999999995</v>
      </c>
      <c r="K200">
        <v>2</v>
      </c>
    </row>
    <row r="201" spans="1:11" x14ac:dyDescent="0.2">
      <c r="A201">
        <v>22</v>
      </c>
      <c r="B201">
        <v>-2.4877002628672602</v>
      </c>
      <c r="C201">
        <v>0</v>
      </c>
      <c r="D201">
        <v>1</v>
      </c>
      <c r="E201">
        <v>1</v>
      </c>
      <c r="F201">
        <v>1</v>
      </c>
      <c r="G201">
        <v>1</v>
      </c>
      <c r="H201">
        <v>0</v>
      </c>
      <c r="I201">
        <v>1</v>
      </c>
      <c r="J201">
        <v>0.4343516</v>
      </c>
      <c r="K201">
        <v>0</v>
      </c>
    </row>
    <row r="202" spans="1:11" x14ac:dyDescent="0.2">
      <c r="A202">
        <v>44</v>
      </c>
      <c r="B202">
        <v>-2.4877002628672602</v>
      </c>
      <c r="C202">
        <v>0</v>
      </c>
      <c r="D202">
        <v>0</v>
      </c>
      <c r="E202">
        <v>0</v>
      </c>
      <c r="F202">
        <v>2</v>
      </c>
      <c r="G202">
        <v>2</v>
      </c>
      <c r="H202">
        <v>0</v>
      </c>
      <c r="I202">
        <v>1</v>
      </c>
      <c r="J202">
        <v>0.43511443999999999</v>
      </c>
      <c r="K202">
        <v>2</v>
      </c>
    </row>
    <row r="203" spans="1:11" x14ac:dyDescent="0.2">
      <c r="A203">
        <v>9.5</v>
      </c>
      <c r="B203">
        <v>-2.4877002628672602</v>
      </c>
      <c r="C203">
        <v>0</v>
      </c>
      <c r="D203">
        <v>0</v>
      </c>
      <c r="E203">
        <v>1</v>
      </c>
      <c r="F203">
        <v>2</v>
      </c>
      <c r="G203">
        <v>0</v>
      </c>
      <c r="H203">
        <v>0</v>
      </c>
      <c r="I203">
        <v>1</v>
      </c>
      <c r="J203">
        <v>0.68522285999999999</v>
      </c>
      <c r="K203">
        <v>0</v>
      </c>
    </row>
    <row r="204" spans="1:11" x14ac:dyDescent="0.2">
      <c r="A204">
        <v>8</v>
      </c>
      <c r="B204">
        <v>-2.4877002628672602</v>
      </c>
      <c r="C204">
        <v>-1</v>
      </c>
      <c r="D204">
        <v>0</v>
      </c>
      <c r="E204">
        <v>1</v>
      </c>
      <c r="F204">
        <v>1</v>
      </c>
      <c r="G204">
        <v>1</v>
      </c>
      <c r="H204">
        <v>0</v>
      </c>
      <c r="I204">
        <v>1</v>
      </c>
      <c r="J204">
        <v>0.93559616999999995</v>
      </c>
      <c r="K204">
        <v>1</v>
      </c>
    </row>
    <row r="205" spans="1:11" x14ac:dyDescent="0.2">
      <c r="A205">
        <v>12</v>
      </c>
      <c r="B205">
        <v>-2.4877002628672602</v>
      </c>
      <c r="C205">
        <v>0</v>
      </c>
      <c r="D205">
        <v>0</v>
      </c>
      <c r="E205">
        <v>0</v>
      </c>
      <c r="F205">
        <v>2</v>
      </c>
      <c r="G205">
        <v>2</v>
      </c>
      <c r="H205">
        <v>0</v>
      </c>
      <c r="I205">
        <v>1</v>
      </c>
      <c r="J205">
        <v>0.4343516</v>
      </c>
      <c r="K205">
        <v>0</v>
      </c>
    </row>
    <row r="206" spans="1:11" x14ac:dyDescent="0.2">
      <c r="A206">
        <v>30</v>
      </c>
      <c r="B206">
        <v>-2.4877002628672602</v>
      </c>
      <c r="C206">
        <v>1</v>
      </c>
      <c r="D206">
        <v>1</v>
      </c>
      <c r="E206">
        <v>1</v>
      </c>
      <c r="F206">
        <v>2</v>
      </c>
      <c r="G206">
        <v>1</v>
      </c>
      <c r="H206">
        <v>1</v>
      </c>
      <c r="I206">
        <v>1</v>
      </c>
      <c r="J206">
        <v>0.68522285999999999</v>
      </c>
      <c r="K206">
        <v>1</v>
      </c>
    </row>
    <row r="207" spans="1:11" x14ac:dyDescent="0.2">
      <c r="A207">
        <v>13</v>
      </c>
      <c r="B207">
        <v>-2.4877002628672602</v>
      </c>
      <c r="C207">
        <v>0</v>
      </c>
      <c r="D207">
        <v>0</v>
      </c>
      <c r="E207">
        <v>0</v>
      </c>
      <c r="F207">
        <v>2</v>
      </c>
      <c r="G207">
        <v>2</v>
      </c>
      <c r="H207">
        <v>1</v>
      </c>
      <c r="I207">
        <v>1</v>
      </c>
      <c r="J207">
        <v>0.96394603999999995</v>
      </c>
      <c r="K207">
        <v>1</v>
      </c>
    </row>
    <row r="208" spans="1:11" x14ac:dyDescent="0.2">
      <c r="A208">
        <v>12</v>
      </c>
      <c r="B208">
        <v>-2.4877002628672602</v>
      </c>
      <c r="C208">
        <v>1</v>
      </c>
      <c r="D208">
        <v>1</v>
      </c>
      <c r="E208">
        <v>0</v>
      </c>
      <c r="F208">
        <v>2</v>
      </c>
      <c r="G208">
        <v>2</v>
      </c>
      <c r="H208">
        <v>1</v>
      </c>
      <c r="I208">
        <v>0</v>
      </c>
      <c r="J208">
        <v>0.24098648</v>
      </c>
      <c r="K208">
        <v>1</v>
      </c>
    </row>
    <row r="209" spans="1:11" x14ac:dyDescent="0.2">
      <c r="A209">
        <v>8</v>
      </c>
      <c r="B209">
        <v>-2.4877002628672602</v>
      </c>
      <c r="C209">
        <v>0</v>
      </c>
      <c r="D209">
        <v>0</v>
      </c>
      <c r="E209">
        <v>0</v>
      </c>
      <c r="F209">
        <v>0</v>
      </c>
      <c r="G209">
        <v>1</v>
      </c>
      <c r="H209">
        <v>0</v>
      </c>
      <c r="I209">
        <v>1</v>
      </c>
      <c r="J209">
        <v>0.22676745000000001</v>
      </c>
      <c r="K209">
        <v>1</v>
      </c>
    </row>
    <row r="210" spans="1:11" x14ac:dyDescent="0.2">
      <c r="A210">
        <v>12</v>
      </c>
      <c r="B210">
        <v>-2.4877002628672602</v>
      </c>
      <c r="C210">
        <v>0</v>
      </c>
      <c r="D210">
        <v>0</v>
      </c>
      <c r="E210">
        <v>1</v>
      </c>
      <c r="F210">
        <v>1</v>
      </c>
      <c r="G210">
        <v>1</v>
      </c>
      <c r="H210">
        <v>0</v>
      </c>
      <c r="I210">
        <v>1</v>
      </c>
      <c r="J210">
        <v>0.81917700000000004</v>
      </c>
      <c r="K210">
        <v>1</v>
      </c>
    </row>
    <row r="211" spans="1:11" x14ac:dyDescent="0.2">
      <c r="A211">
        <v>16</v>
      </c>
      <c r="B211">
        <v>-2.4877002628672602</v>
      </c>
      <c r="C211">
        <v>1</v>
      </c>
      <c r="D211">
        <v>1</v>
      </c>
      <c r="E211">
        <v>0</v>
      </c>
      <c r="F211">
        <v>2</v>
      </c>
      <c r="G211">
        <v>2</v>
      </c>
      <c r="H211">
        <v>1</v>
      </c>
      <c r="I211">
        <v>1</v>
      </c>
      <c r="J211">
        <v>0.68618095000000001</v>
      </c>
      <c r="K211">
        <v>1</v>
      </c>
    </row>
    <row r="212" spans="1:11" x14ac:dyDescent="0.2">
      <c r="A212">
        <v>0</v>
      </c>
      <c r="B212">
        <v>-2.4877002628672602</v>
      </c>
      <c r="C212">
        <v>-2</v>
      </c>
      <c r="D212">
        <v>1</v>
      </c>
      <c r="E212">
        <v>0</v>
      </c>
      <c r="F212">
        <v>2</v>
      </c>
      <c r="G212">
        <v>2</v>
      </c>
      <c r="H212">
        <v>1</v>
      </c>
      <c r="I212">
        <v>1</v>
      </c>
      <c r="J212">
        <v>2.8469218000000001E-2</v>
      </c>
      <c r="K212">
        <v>1</v>
      </c>
    </row>
    <row r="213" spans="1:11" x14ac:dyDescent="0.2">
      <c r="A213">
        <v>23.5</v>
      </c>
      <c r="B213">
        <v>-2.4877002628672602</v>
      </c>
      <c r="C213">
        <v>1</v>
      </c>
      <c r="D213">
        <v>0</v>
      </c>
      <c r="E213">
        <v>0</v>
      </c>
      <c r="F213">
        <v>2</v>
      </c>
      <c r="G213">
        <v>1</v>
      </c>
      <c r="H213">
        <v>0</v>
      </c>
      <c r="I213">
        <v>1</v>
      </c>
      <c r="J213">
        <v>0.96394603999999995</v>
      </c>
      <c r="K213">
        <v>2</v>
      </c>
    </row>
    <row r="214" spans="1:11" x14ac:dyDescent="0.2">
      <c r="A214">
        <v>4</v>
      </c>
      <c r="B214">
        <v>-2.4877002628672602</v>
      </c>
      <c r="C214">
        <v>1</v>
      </c>
      <c r="D214">
        <v>0</v>
      </c>
      <c r="E214">
        <v>1</v>
      </c>
      <c r="F214">
        <v>2</v>
      </c>
      <c r="G214">
        <v>0</v>
      </c>
      <c r="H214">
        <v>1</v>
      </c>
      <c r="I214">
        <v>1</v>
      </c>
      <c r="J214">
        <v>0.96394603999999995</v>
      </c>
      <c r="K214">
        <v>1</v>
      </c>
    </row>
    <row r="215" spans="1:11" x14ac:dyDescent="0.2">
      <c r="A215">
        <v>12</v>
      </c>
      <c r="B215">
        <v>-2.4877002628672602</v>
      </c>
      <c r="C215">
        <v>-1</v>
      </c>
      <c r="D215">
        <v>0</v>
      </c>
      <c r="E215">
        <v>0</v>
      </c>
      <c r="F215">
        <v>2</v>
      </c>
      <c r="G215">
        <v>2</v>
      </c>
      <c r="H215">
        <v>1</v>
      </c>
      <c r="I215">
        <v>1</v>
      </c>
      <c r="J215">
        <v>0.54221964</v>
      </c>
      <c r="K215">
        <v>1</v>
      </c>
    </row>
    <row r="216" spans="1:11" x14ac:dyDescent="0.2">
      <c r="A216">
        <v>26</v>
      </c>
      <c r="B216">
        <v>-2.4877002628672602</v>
      </c>
      <c r="C216">
        <v>0</v>
      </c>
      <c r="D216">
        <v>0</v>
      </c>
      <c r="E216">
        <v>1</v>
      </c>
      <c r="F216">
        <v>2</v>
      </c>
      <c r="G216">
        <v>2</v>
      </c>
      <c r="H216">
        <v>1</v>
      </c>
      <c r="I216">
        <v>1</v>
      </c>
      <c r="J216">
        <v>0.96394603999999995</v>
      </c>
      <c r="K216">
        <v>1</v>
      </c>
    </row>
    <row r="217" spans="1:11" x14ac:dyDescent="0.2">
      <c r="A217">
        <v>16</v>
      </c>
      <c r="B217">
        <v>-2.4877002628672602</v>
      </c>
      <c r="C217">
        <v>1</v>
      </c>
      <c r="D217">
        <v>1</v>
      </c>
      <c r="E217">
        <v>1</v>
      </c>
      <c r="F217">
        <v>1</v>
      </c>
      <c r="G217">
        <v>2</v>
      </c>
      <c r="H217">
        <v>0</v>
      </c>
      <c r="I217">
        <v>1</v>
      </c>
      <c r="J217">
        <v>0.96394603999999995</v>
      </c>
      <c r="K217">
        <v>1</v>
      </c>
    </row>
    <row r="218" spans="1:11" x14ac:dyDescent="0.2">
      <c r="A218">
        <v>12</v>
      </c>
      <c r="B218">
        <v>-2.4877002628672602</v>
      </c>
      <c r="C218">
        <v>1</v>
      </c>
      <c r="D218">
        <v>0</v>
      </c>
      <c r="E218">
        <v>0</v>
      </c>
      <c r="F218">
        <v>2</v>
      </c>
      <c r="G218">
        <v>2</v>
      </c>
      <c r="H218">
        <v>1</v>
      </c>
      <c r="I218">
        <v>1</v>
      </c>
      <c r="J218">
        <v>0.81813013999999995</v>
      </c>
      <c r="K218">
        <v>1</v>
      </c>
    </row>
    <row r="219" spans="1:11" x14ac:dyDescent="0.2">
      <c r="A219">
        <v>21</v>
      </c>
      <c r="B219">
        <v>0.795721266768043</v>
      </c>
      <c r="C219">
        <v>-1</v>
      </c>
      <c r="D219">
        <v>0</v>
      </c>
      <c r="E219">
        <v>1</v>
      </c>
      <c r="F219">
        <v>2</v>
      </c>
      <c r="G219">
        <v>1</v>
      </c>
      <c r="H219">
        <v>1</v>
      </c>
      <c r="I219">
        <v>1</v>
      </c>
      <c r="J219">
        <v>0.96394603999999995</v>
      </c>
      <c r="K219">
        <v>1</v>
      </c>
    </row>
    <row r="220" spans="1:11" x14ac:dyDescent="0.2">
      <c r="A220">
        <v>5.5</v>
      </c>
      <c r="B220">
        <v>0.795721266768043</v>
      </c>
      <c r="C220">
        <v>1</v>
      </c>
      <c r="D220">
        <v>1</v>
      </c>
      <c r="E220">
        <v>0</v>
      </c>
      <c r="F220">
        <v>0</v>
      </c>
      <c r="G220">
        <v>0</v>
      </c>
      <c r="H220">
        <v>0</v>
      </c>
      <c r="I220">
        <v>1</v>
      </c>
      <c r="J220">
        <v>0.17106636</v>
      </c>
      <c r="K220">
        <v>1</v>
      </c>
    </row>
    <row r="221" spans="1:11" x14ac:dyDescent="0.2">
      <c r="A221">
        <v>18</v>
      </c>
      <c r="B221">
        <v>0.795721266768043</v>
      </c>
      <c r="C221">
        <v>1</v>
      </c>
      <c r="D221">
        <v>1</v>
      </c>
      <c r="E221">
        <v>0</v>
      </c>
      <c r="F221">
        <v>2</v>
      </c>
      <c r="G221">
        <v>1</v>
      </c>
      <c r="H221">
        <v>1</v>
      </c>
      <c r="I221">
        <v>1</v>
      </c>
      <c r="J221">
        <v>0.54221964</v>
      </c>
      <c r="K221">
        <v>1</v>
      </c>
    </row>
    <row r="222" spans="1:11" x14ac:dyDescent="0.2">
      <c r="A222">
        <v>31</v>
      </c>
      <c r="B222">
        <v>0.795721266768043</v>
      </c>
      <c r="C222">
        <v>0</v>
      </c>
      <c r="D222">
        <v>0</v>
      </c>
      <c r="E222">
        <v>0</v>
      </c>
      <c r="F222">
        <v>0</v>
      </c>
      <c r="G222">
        <v>1</v>
      </c>
      <c r="H222">
        <v>0</v>
      </c>
      <c r="I222">
        <v>1</v>
      </c>
      <c r="J222">
        <v>0.96394603999999995</v>
      </c>
      <c r="K222">
        <v>0</v>
      </c>
    </row>
    <row r="223" spans="1:11" x14ac:dyDescent="0.2">
      <c r="A223">
        <v>36</v>
      </c>
      <c r="B223">
        <v>0.795721266768043</v>
      </c>
      <c r="C223">
        <v>1</v>
      </c>
      <c r="D223">
        <v>1</v>
      </c>
      <c r="E223">
        <v>0</v>
      </c>
      <c r="F223">
        <v>2</v>
      </c>
      <c r="G223">
        <v>0</v>
      </c>
      <c r="H223">
        <v>1</v>
      </c>
      <c r="I223">
        <v>1</v>
      </c>
      <c r="J223">
        <v>0.68426549999999997</v>
      </c>
      <c r="K223">
        <v>1</v>
      </c>
    </row>
    <row r="224" spans="1:11" x14ac:dyDescent="0.2">
      <c r="A224">
        <v>8</v>
      </c>
      <c r="B224">
        <v>0.795721266768043</v>
      </c>
      <c r="C224">
        <v>-2</v>
      </c>
      <c r="D224">
        <v>0</v>
      </c>
      <c r="E224">
        <v>1</v>
      </c>
      <c r="F224">
        <v>2</v>
      </c>
      <c r="G224">
        <v>0</v>
      </c>
      <c r="H224">
        <v>0</v>
      </c>
      <c r="I224">
        <v>1</v>
      </c>
      <c r="J224">
        <v>0.81813013999999995</v>
      </c>
      <c r="K224">
        <v>0</v>
      </c>
    </row>
    <row r="225" spans="1:11" x14ac:dyDescent="0.2">
      <c r="A225">
        <v>19.5</v>
      </c>
      <c r="B225">
        <v>0.795721266768043</v>
      </c>
      <c r="C225">
        <v>1</v>
      </c>
      <c r="D225">
        <v>1</v>
      </c>
      <c r="E225">
        <v>0</v>
      </c>
      <c r="F225">
        <v>2</v>
      </c>
      <c r="G225">
        <v>2</v>
      </c>
      <c r="H225">
        <v>0</v>
      </c>
      <c r="I225">
        <v>1</v>
      </c>
      <c r="J225">
        <v>0.68522285999999999</v>
      </c>
      <c r="K225">
        <v>1</v>
      </c>
    </row>
    <row r="226" spans="1:11" x14ac:dyDescent="0.2">
      <c r="A226">
        <v>26</v>
      </c>
      <c r="B226">
        <v>0.795721266768043</v>
      </c>
      <c r="C226">
        <v>0</v>
      </c>
      <c r="D226">
        <v>1</v>
      </c>
      <c r="E226">
        <v>0</v>
      </c>
      <c r="F226">
        <v>1</v>
      </c>
      <c r="G226">
        <v>1</v>
      </c>
      <c r="H226">
        <v>1</v>
      </c>
      <c r="I226">
        <v>0</v>
      </c>
      <c r="J226">
        <v>0.56321995999999996</v>
      </c>
      <c r="K226">
        <v>0</v>
      </c>
    </row>
    <row r="227" spans="1:11" x14ac:dyDescent="0.2">
      <c r="A227">
        <v>30</v>
      </c>
      <c r="B227">
        <v>0.795721266768043</v>
      </c>
      <c r="C227">
        <v>-2</v>
      </c>
      <c r="D227">
        <v>0</v>
      </c>
      <c r="E227">
        <v>1</v>
      </c>
      <c r="F227">
        <v>1</v>
      </c>
      <c r="G227">
        <v>1</v>
      </c>
      <c r="H227">
        <v>0</v>
      </c>
      <c r="I227">
        <v>1</v>
      </c>
      <c r="J227">
        <v>0.96394603999999995</v>
      </c>
      <c r="K227">
        <v>1</v>
      </c>
    </row>
    <row r="228" spans="1:11" x14ac:dyDescent="0.2">
      <c r="A228">
        <v>8</v>
      </c>
      <c r="B228">
        <v>0.795721266768043</v>
      </c>
      <c r="C228">
        <v>-1</v>
      </c>
      <c r="D228">
        <v>0</v>
      </c>
      <c r="E228">
        <v>0</v>
      </c>
      <c r="F228">
        <v>1</v>
      </c>
      <c r="G228">
        <v>1</v>
      </c>
      <c r="H228">
        <v>1</v>
      </c>
      <c r="I228">
        <v>0</v>
      </c>
      <c r="J228">
        <v>0.25563785</v>
      </c>
      <c r="K228">
        <v>0</v>
      </c>
    </row>
    <row r="229" spans="1:11" x14ac:dyDescent="0.2">
      <c r="A229">
        <v>12</v>
      </c>
      <c r="B229">
        <v>0.795721266768043</v>
      </c>
      <c r="C229">
        <v>0</v>
      </c>
      <c r="D229">
        <v>0</v>
      </c>
      <c r="E229">
        <v>0</v>
      </c>
      <c r="F229">
        <v>1</v>
      </c>
      <c r="G229">
        <v>1</v>
      </c>
      <c r="H229">
        <v>0</v>
      </c>
      <c r="I229">
        <v>1</v>
      </c>
      <c r="J229">
        <v>0.33910823000000001</v>
      </c>
      <c r="K229">
        <v>0</v>
      </c>
    </row>
    <row r="230" spans="1:11" x14ac:dyDescent="0.2">
      <c r="A230">
        <v>16</v>
      </c>
      <c r="B230">
        <v>0.795721266768043</v>
      </c>
      <c r="C230">
        <v>-1</v>
      </c>
      <c r="D230">
        <v>0</v>
      </c>
      <c r="E230">
        <v>0</v>
      </c>
      <c r="F230">
        <v>0</v>
      </c>
      <c r="G230">
        <v>1</v>
      </c>
      <c r="H230">
        <v>0</v>
      </c>
      <c r="I230">
        <v>1</v>
      </c>
      <c r="J230">
        <v>0.43511443999999999</v>
      </c>
      <c r="K230">
        <v>2</v>
      </c>
    </row>
    <row r="231" spans="1:11" x14ac:dyDescent="0.2">
      <c r="A231">
        <v>14.5</v>
      </c>
      <c r="B231">
        <v>0.795721266768043</v>
      </c>
      <c r="C231">
        <v>1</v>
      </c>
      <c r="D231">
        <v>0</v>
      </c>
      <c r="E231">
        <v>0</v>
      </c>
      <c r="F231">
        <v>2</v>
      </c>
      <c r="G231">
        <v>2</v>
      </c>
      <c r="H231">
        <v>0</v>
      </c>
      <c r="I231">
        <v>1</v>
      </c>
      <c r="J231">
        <v>0.33843482000000003</v>
      </c>
      <c r="K231">
        <v>1</v>
      </c>
    </row>
    <row r="232" spans="1:11" x14ac:dyDescent="0.2">
      <c r="A232">
        <v>8</v>
      </c>
      <c r="B232">
        <v>0.795721266768043</v>
      </c>
      <c r="C232">
        <v>1</v>
      </c>
      <c r="D232">
        <v>0</v>
      </c>
      <c r="E232">
        <v>0</v>
      </c>
      <c r="F232">
        <v>2</v>
      </c>
      <c r="G232">
        <v>2</v>
      </c>
      <c r="H232">
        <v>1</v>
      </c>
      <c r="I232">
        <v>1</v>
      </c>
      <c r="J232">
        <v>0.81917700000000004</v>
      </c>
      <c r="K232">
        <v>0</v>
      </c>
    </row>
    <row r="233" spans="1:11" x14ac:dyDescent="0.2">
      <c r="A233">
        <v>26</v>
      </c>
      <c r="B233">
        <v>0.795721266768043</v>
      </c>
      <c r="C233">
        <v>1</v>
      </c>
      <c r="D233">
        <v>1</v>
      </c>
      <c r="E233">
        <v>0</v>
      </c>
      <c r="F233">
        <v>2</v>
      </c>
      <c r="G233">
        <v>0</v>
      </c>
      <c r="H233">
        <v>1</v>
      </c>
      <c r="I233">
        <v>1</v>
      </c>
      <c r="J233">
        <v>0.68522285999999999</v>
      </c>
      <c r="K233">
        <v>2</v>
      </c>
    </row>
    <row r="234" spans="1:11" x14ac:dyDescent="0.2">
      <c r="A234">
        <v>14.5</v>
      </c>
      <c r="B234">
        <v>0.795721266768043</v>
      </c>
      <c r="C234">
        <v>0</v>
      </c>
      <c r="D234">
        <v>0</v>
      </c>
      <c r="E234">
        <v>0</v>
      </c>
      <c r="F234">
        <v>1</v>
      </c>
      <c r="G234">
        <v>1</v>
      </c>
      <c r="H234">
        <v>0</v>
      </c>
      <c r="I234">
        <v>0</v>
      </c>
      <c r="J234">
        <v>0.96394603999999995</v>
      </c>
      <c r="K234">
        <v>1</v>
      </c>
    </row>
    <row r="235" spans="1:11" x14ac:dyDescent="0.2">
      <c r="A235">
        <v>17</v>
      </c>
      <c r="B235">
        <v>0.795721266768043</v>
      </c>
      <c r="C235">
        <v>0</v>
      </c>
      <c r="D235">
        <v>0</v>
      </c>
      <c r="E235">
        <v>1</v>
      </c>
      <c r="F235">
        <v>2</v>
      </c>
      <c r="G235">
        <v>2</v>
      </c>
      <c r="H235">
        <v>1</v>
      </c>
      <c r="I235">
        <v>1</v>
      </c>
      <c r="J235">
        <v>0.81813013999999995</v>
      </c>
      <c r="K235">
        <v>1</v>
      </c>
    </row>
    <row r="236" spans="1:11" x14ac:dyDescent="0.2">
      <c r="A236">
        <v>8</v>
      </c>
      <c r="B236">
        <v>0.795721266768043</v>
      </c>
      <c r="C236">
        <v>1</v>
      </c>
      <c r="D236">
        <v>1</v>
      </c>
      <c r="E236">
        <v>1</v>
      </c>
      <c r="F236">
        <v>1</v>
      </c>
      <c r="G236">
        <v>1</v>
      </c>
      <c r="H236">
        <v>0</v>
      </c>
      <c r="I236">
        <v>1</v>
      </c>
      <c r="J236">
        <v>0.24098648</v>
      </c>
      <c r="K236">
        <v>-1</v>
      </c>
    </row>
    <row r="237" spans="1:11" x14ac:dyDescent="0.2">
      <c r="A237">
        <v>14.5</v>
      </c>
      <c r="B237">
        <v>0.795721266768043</v>
      </c>
      <c r="C237">
        <v>-1</v>
      </c>
      <c r="D237">
        <v>1</v>
      </c>
      <c r="E237">
        <v>0</v>
      </c>
      <c r="F237">
        <v>2</v>
      </c>
      <c r="G237">
        <v>0</v>
      </c>
      <c r="H237">
        <v>1</v>
      </c>
      <c r="I237">
        <v>1</v>
      </c>
      <c r="J237">
        <v>0.33978229999999998</v>
      </c>
      <c r="K237">
        <v>0</v>
      </c>
    </row>
    <row r="238" spans="1:11" x14ac:dyDescent="0.2">
      <c r="A238">
        <v>22</v>
      </c>
      <c r="B238">
        <v>0.795721266768043</v>
      </c>
      <c r="C238">
        <v>-1</v>
      </c>
      <c r="D238">
        <v>1</v>
      </c>
      <c r="E238">
        <v>1</v>
      </c>
      <c r="F238">
        <v>1</v>
      </c>
      <c r="G238">
        <v>0</v>
      </c>
      <c r="H238">
        <v>0</v>
      </c>
      <c r="I238">
        <v>0</v>
      </c>
      <c r="J238">
        <v>0.66203886000000001</v>
      </c>
      <c r="K238">
        <v>0</v>
      </c>
    </row>
    <row r="239" spans="1:11" x14ac:dyDescent="0.2">
      <c r="A239">
        <v>22</v>
      </c>
      <c r="B239">
        <v>0.795721266768043</v>
      </c>
      <c r="C239">
        <v>0</v>
      </c>
      <c r="D239">
        <v>0</v>
      </c>
      <c r="E239">
        <v>1</v>
      </c>
      <c r="F239">
        <v>1</v>
      </c>
      <c r="G239">
        <v>0</v>
      </c>
      <c r="H239">
        <v>1</v>
      </c>
      <c r="I239">
        <v>0</v>
      </c>
      <c r="J239">
        <v>0.96394603999999995</v>
      </c>
      <c r="K239">
        <v>1</v>
      </c>
    </row>
    <row r="240" spans="1:11" x14ac:dyDescent="0.2">
      <c r="A240">
        <v>17</v>
      </c>
      <c r="B240">
        <v>0.795721266768043</v>
      </c>
      <c r="C240">
        <v>0</v>
      </c>
      <c r="D240">
        <v>0</v>
      </c>
      <c r="E240">
        <v>1</v>
      </c>
      <c r="F240">
        <v>2</v>
      </c>
      <c r="G240">
        <v>2</v>
      </c>
      <c r="H240">
        <v>0</v>
      </c>
      <c r="I240">
        <v>1</v>
      </c>
      <c r="J240">
        <v>0.66109775999999998</v>
      </c>
      <c r="K240">
        <v>1</v>
      </c>
    </row>
    <row r="241" spans="1:11" x14ac:dyDescent="0.2">
      <c r="A241">
        <v>14.5</v>
      </c>
      <c r="B241">
        <v>0.795721266768043</v>
      </c>
      <c r="C241">
        <v>-2</v>
      </c>
      <c r="D241">
        <v>0</v>
      </c>
      <c r="E241">
        <v>1</v>
      </c>
      <c r="F241">
        <v>0</v>
      </c>
      <c r="G241">
        <v>0</v>
      </c>
      <c r="H241">
        <v>0</v>
      </c>
      <c r="I241">
        <v>1</v>
      </c>
      <c r="J241">
        <v>0.96394603999999995</v>
      </c>
      <c r="K241">
        <v>1</v>
      </c>
    </row>
    <row r="242" spans="1:11" x14ac:dyDescent="0.2">
      <c r="A242">
        <v>36</v>
      </c>
      <c r="B242">
        <v>0.795721266768043</v>
      </c>
      <c r="C242">
        <v>1</v>
      </c>
      <c r="D242">
        <v>0</v>
      </c>
      <c r="E242">
        <v>1</v>
      </c>
      <c r="F242">
        <v>2</v>
      </c>
      <c r="G242">
        <v>0</v>
      </c>
      <c r="H242">
        <v>0</v>
      </c>
      <c r="I242">
        <v>1</v>
      </c>
      <c r="J242">
        <v>0.18344460000000001</v>
      </c>
      <c r="K242">
        <v>1</v>
      </c>
    </row>
    <row r="243" spans="1:11" x14ac:dyDescent="0.2">
      <c r="A243">
        <v>5.5</v>
      </c>
      <c r="B243">
        <v>0.795721266768043</v>
      </c>
      <c r="C243">
        <v>1</v>
      </c>
      <c r="D243">
        <v>0</v>
      </c>
      <c r="E243">
        <v>0</v>
      </c>
      <c r="F243">
        <v>2</v>
      </c>
      <c r="G243">
        <v>2</v>
      </c>
      <c r="H243">
        <v>0</v>
      </c>
      <c r="I243">
        <v>1</v>
      </c>
      <c r="J243">
        <v>0.54221964</v>
      </c>
      <c r="K243">
        <v>0</v>
      </c>
    </row>
    <row r="244" spans="1:11" x14ac:dyDescent="0.2">
      <c r="A244">
        <v>9.5</v>
      </c>
      <c r="B244">
        <v>0.795721266768043</v>
      </c>
      <c r="C244">
        <v>1</v>
      </c>
      <c r="D244">
        <v>1</v>
      </c>
      <c r="E244">
        <v>0</v>
      </c>
      <c r="F244">
        <v>2</v>
      </c>
      <c r="G244">
        <v>1</v>
      </c>
      <c r="H244">
        <v>0</v>
      </c>
      <c r="I244">
        <v>1</v>
      </c>
      <c r="J244">
        <v>0.25505322000000002</v>
      </c>
      <c r="K244">
        <v>0</v>
      </c>
    </row>
    <row r="245" spans="1:11" x14ac:dyDescent="0.2">
      <c r="A245">
        <v>4</v>
      </c>
      <c r="B245">
        <v>0.46172621349997101</v>
      </c>
      <c r="C245">
        <v>0</v>
      </c>
      <c r="D245">
        <v>0</v>
      </c>
      <c r="E245">
        <v>0</v>
      </c>
      <c r="F245">
        <v>2</v>
      </c>
      <c r="G245">
        <v>2</v>
      </c>
      <c r="H245">
        <v>1</v>
      </c>
      <c r="I245">
        <v>1</v>
      </c>
      <c r="J245">
        <v>0.96394603999999995</v>
      </c>
      <c r="K245">
        <v>2</v>
      </c>
    </row>
    <row r="246" spans="1:11" x14ac:dyDescent="0.2">
      <c r="A246">
        <v>26</v>
      </c>
      <c r="B246">
        <v>0.46172621349997101</v>
      </c>
      <c r="C246">
        <v>-1</v>
      </c>
      <c r="D246">
        <v>0</v>
      </c>
      <c r="E246">
        <v>0</v>
      </c>
      <c r="F246">
        <v>2</v>
      </c>
      <c r="G246">
        <v>2</v>
      </c>
      <c r="H246">
        <v>1</v>
      </c>
      <c r="I246">
        <v>1</v>
      </c>
      <c r="J246">
        <v>0.5100384</v>
      </c>
      <c r="K246">
        <v>0</v>
      </c>
    </row>
    <row r="247" spans="1:11" x14ac:dyDescent="0.2">
      <c r="A247">
        <v>9.5</v>
      </c>
      <c r="B247">
        <v>0.46172621349997101</v>
      </c>
      <c r="C247">
        <v>-1</v>
      </c>
      <c r="D247">
        <v>0</v>
      </c>
      <c r="E247">
        <v>1</v>
      </c>
      <c r="F247">
        <v>1</v>
      </c>
      <c r="G247">
        <v>0</v>
      </c>
      <c r="H247">
        <v>1</v>
      </c>
      <c r="I247">
        <v>1</v>
      </c>
      <c r="J247">
        <v>0.43511443999999999</v>
      </c>
      <c r="K247">
        <v>1</v>
      </c>
    </row>
    <row r="248" spans="1:11" x14ac:dyDescent="0.2">
      <c r="A248">
        <v>3</v>
      </c>
      <c r="B248">
        <v>0.46172621349997101</v>
      </c>
      <c r="C248">
        <v>-2</v>
      </c>
      <c r="D248">
        <v>1</v>
      </c>
      <c r="E248">
        <v>1</v>
      </c>
      <c r="F248">
        <v>1</v>
      </c>
      <c r="G248">
        <v>1</v>
      </c>
      <c r="H248">
        <v>0</v>
      </c>
      <c r="I248">
        <v>1</v>
      </c>
      <c r="J248">
        <v>0.24098648</v>
      </c>
      <c r="K248">
        <v>1</v>
      </c>
    </row>
    <row r="249" spans="1:11" x14ac:dyDescent="0.2">
      <c r="A249">
        <v>23.5</v>
      </c>
      <c r="B249">
        <v>0.46172621349997101</v>
      </c>
      <c r="C249">
        <v>-1</v>
      </c>
      <c r="D249">
        <v>1</v>
      </c>
      <c r="E249">
        <v>1</v>
      </c>
      <c r="F249">
        <v>1</v>
      </c>
      <c r="G249">
        <v>1</v>
      </c>
      <c r="H249">
        <v>0</v>
      </c>
      <c r="I249">
        <v>1</v>
      </c>
      <c r="J249">
        <v>0.81917700000000004</v>
      </c>
      <c r="K249">
        <v>1</v>
      </c>
    </row>
    <row r="250" spans="1:11" x14ac:dyDescent="0.2">
      <c r="A250">
        <v>5.5</v>
      </c>
      <c r="B250">
        <v>0.46172621349997101</v>
      </c>
      <c r="C250">
        <v>1</v>
      </c>
      <c r="D250">
        <v>0</v>
      </c>
      <c r="E250">
        <v>1</v>
      </c>
      <c r="F250">
        <v>1</v>
      </c>
      <c r="G250">
        <v>1</v>
      </c>
      <c r="H250">
        <v>0</v>
      </c>
      <c r="I250">
        <v>1</v>
      </c>
      <c r="J250">
        <v>0.81917700000000004</v>
      </c>
      <c r="K250">
        <v>1</v>
      </c>
    </row>
    <row r="251" spans="1:11" x14ac:dyDescent="0.2">
      <c r="A251">
        <v>21</v>
      </c>
      <c r="B251">
        <v>0.46172621349997101</v>
      </c>
      <c r="C251">
        <v>0</v>
      </c>
      <c r="D251">
        <v>0</v>
      </c>
      <c r="E251">
        <v>0</v>
      </c>
      <c r="F251">
        <v>2</v>
      </c>
      <c r="G251">
        <v>2</v>
      </c>
      <c r="H251">
        <v>0</v>
      </c>
      <c r="I251">
        <v>0</v>
      </c>
      <c r="J251">
        <v>0.81917700000000004</v>
      </c>
      <c r="K251">
        <v>2</v>
      </c>
    </row>
    <row r="252" spans="1:11" x14ac:dyDescent="0.2">
      <c r="A252">
        <v>3</v>
      </c>
      <c r="B252">
        <v>0.46172621349997101</v>
      </c>
      <c r="C252">
        <v>0</v>
      </c>
      <c r="D252">
        <v>0</v>
      </c>
      <c r="E252">
        <v>0</v>
      </c>
      <c r="F252">
        <v>0</v>
      </c>
      <c r="G252">
        <v>1</v>
      </c>
      <c r="H252">
        <v>0</v>
      </c>
      <c r="I252">
        <v>1</v>
      </c>
      <c r="J252">
        <v>0.96394603999999995</v>
      </c>
      <c r="K252">
        <v>1</v>
      </c>
    </row>
    <row r="253" spans="1:11" x14ac:dyDescent="0.2">
      <c r="A253">
        <v>17</v>
      </c>
      <c r="B253">
        <v>0.46172621349997101</v>
      </c>
      <c r="C253">
        <v>-1</v>
      </c>
      <c r="D253">
        <v>0</v>
      </c>
      <c r="E253">
        <v>0</v>
      </c>
      <c r="F253">
        <v>1</v>
      </c>
      <c r="G253">
        <v>0</v>
      </c>
      <c r="H253">
        <v>0</v>
      </c>
      <c r="I253">
        <v>1</v>
      </c>
      <c r="J253">
        <v>0.56321995999999996</v>
      </c>
      <c r="K253">
        <v>0</v>
      </c>
    </row>
    <row r="254" spans="1:11" x14ac:dyDescent="0.2">
      <c r="A254">
        <v>18</v>
      </c>
      <c r="B254">
        <v>0.46172621349997101</v>
      </c>
      <c r="C254">
        <v>0</v>
      </c>
      <c r="D254">
        <v>1</v>
      </c>
      <c r="E254">
        <v>1</v>
      </c>
      <c r="F254">
        <v>2</v>
      </c>
      <c r="G254">
        <v>1</v>
      </c>
      <c r="H254">
        <v>0</v>
      </c>
      <c r="I254">
        <v>1</v>
      </c>
      <c r="J254">
        <v>0.11348683399999999</v>
      </c>
      <c r="K254">
        <v>0</v>
      </c>
    </row>
    <row r="255" spans="1:11" x14ac:dyDescent="0.2">
      <c r="A255">
        <v>26</v>
      </c>
      <c r="B255">
        <v>-0.43064024865977601</v>
      </c>
      <c r="C255">
        <v>0</v>
      </c>
      <c r="D255">
        <v>0</v>
      </c>
      <c r="E255">
        <v>1</v>
      </c>
      <c r="F255">
        <v>2</v>
      </c>
      <c r="G255">
        <v>1</v>
      </c>
      <c r="H255">
        <v>1</v>
      </c>
      <c r="I255">
        <v>1</v>
      </c>
      <c r="J255">
        <v>0.68522285999999999</v>
      </c>
      <c r="K255">
        <v>1</v>
      </c>
    </row>
    <row r="256" spans="1:11" x14ac:dyDescent="0.2">
      <c r="A256">
        <v>9.5</v>
      </c>
      <c r="B256">
        <v>-0.43064024865977601</v>
      </c>
      <c r="C256">
        <v>1</v>
      </c>
      <c r="D256">
        <v>0</v>
      </c>
      <c r="E256">
        <v>0</v>
      </c>
      <c r="F256">
        <v>2</v>
      </c>
      <c r="G256">
        <v>1</v>
      </c>
      <c r="H256">
        <v>1</v>
      </c>
      <c r="I256">
        <v>1</v>
      </c>
      <c r="J256">
        <v>0.32220078000000002</v>
      </c>
      <c r="K256">
        <v>1</v>
      </c>
    </row>
    <row r="257" spans="1:11" x14ac:dyDescent="0.2">
      <c r="A257">
        <v>3</v>
      </c>
      <c r="B257">
        <v>-0.43064024865977601</v>
      </c>
      <c r="C257">
        <v>1</v>
      </c>
      <c r="D257">
        <v>0</v>
      </c>
      <c r="E257">
        <v>1</v>
      </c>
      <c r="F257">
        <v>2</v>
      </c>
      <c r="G257">
        <v>0</v>
      </c>
      <c r="H257">
        <v>0</v>
      </c>
      <c r="I257">
        <v>1</v>
      </c>
      <c r="J257">
        <v>0.17106636</v>
      </c>
      <c r="K257">
        <v>0</v>
      </c>
    </row>
    <row r="258" spans="1:11" x14ac:dyDescent="0.2">
      <c r="A258">
        <v>12</v>
      </c>
      <c r="B258">
        <v>-0.43064024865977601</v>
      </c>
      <c r="C258">
        <v>-1</v>
      </c>
      <c r="D258">
        <v>0</v>
      </c>
      <c r="E258">
        <v>0</v>
      </c>
      <c r="F258">
        <v>2</v>
      </c>
      <c r="G258">
        <v>2</v>
      </c>
      <c r="H258">
        <v>0</v>
      </c>
      <c r="I258">
        <v>1</v>
      </c>
      <c r="J258">
        <v>0.81813013999999995</v>
      </c>
      <c r="K258">
        <v>0</v>
      </c>
    </row>
    <row r="259" spans="1:11" x14ac:dyDescent="0.2">
      <c r="A259">
        <v>31</v>
      </c>
      <c r="B259">
        <v>-0.43064024865977601</v>
      </c>
      <c r="C259">
        <v>1</v>
      </c>
      <c r="D259">
        <v>0</v>
      </c>
      <c r="E259">
        <v>1</v>
      </c>
      <c r="F259">
        <v>2</v>
      </c>
      <c r="G259">
        <v>1</v>
      </c>
      <c r="H259">
        <v>1</v>
      </c>
      <c r="I259">
        <v>1</v>
      </c>
      <c r="J259">
        <v>0.96394603999999995</v>
      </c>
      <c r="K259">
        <v>1</v>
      </c>
    </row>
    <row r="260" spans="1:11" x14ac:dyDescent="0.2">
      <c r="A260">
        <v>23.5</v>
      </c>
      <c r="B260">
        <v>-0.43064024865977601</v>
      </c>
      <c r="C260">
        <v>-1</v>
      </c>
      <c r="D260">
        <v>0</v>
      </c>
      <c r="E260">
        <v>0</v>
      </c>
      <c r="F260">
        <v>2</v>
      </c>
      <c r="G260">
        <v>2</v>
      </c>
      <c r="H260">
        <v>1</v>
      </c>
      <c r="I260">
        <v>1</v>
      </c>
      <c r="J260">
        <v>0.96394603999999995</v>
      </c>
      <c r="K260">
        <v>1</v>
      </c>
    </row>
    <row r="261" spans="1:11" x14ac:dyDescent="0.2">
      <c r="A261">
        <v>23.5</v>
      </c>
      <c r="B261">
        <v>-0.43064024865977601</v>
      </c>
      <c r="C261">
        <v>0</v>
      </c>
      <c r="D261">
        <v>1</v>
      </c>
      <c r="E261">
        <v>0</v>
      </c>
      <c r="F261">
        <v>1</v>
      </c>
      <c r="G261">
        <v>1</v>
      </c>
      <c r="H261">
        <v>0</v>
      </c>
      <c r="I261">
        <v>1</v>
      </c>
      <c r="J261">
        <v>0.54221964</v>
      </c>
      <c r="K261">
        <v>1</v>
      </c>
    </row>
    <row r="262" spans="1:11" x14ac:dyDescent="0.2">
      <c r="A262">
        <v>8</v>
      </c>
      <c r="B262">
        <v>-0.43064024865977601</v>
      </c>
      <c r="C262">
        <v>1</v>
      </c>
      <c r="D262">
        <v>0</v>
      </c>
      <c r="E262">
        <v>1</v>
      </c>
      <c r="F262">
        <v>2</v>
      </c>
      <c r="G262">
        <v>2</v>
      </c>
      <c r="H262">
        <v>0</v>
      </c>
      <c r="I262">
        <v>1</v>
      </c>
      <c r="J262">
        <v>0.96394603999999995</v>
      </c>
      <c r="K262">
        <v>1</v>
      </c>
    </row>
    <row r="263" spans="1:11" x14ac:dyDescent="0.2">
      <c r="A263">
        <v>21</v>
      </c>
      <c r="B263">
        <v>-0.43064024865977601</v>
      </c>
      <c r="C263">
        <v>0</v>
      </c>
      <c r="D263">
        <v>0</v>
      </c>
      <c r="E263">
        <v>0</v>
      </c>
      <c r="F263">
        <v>1</v>
      </c>
      <c r="G263">
        <v>1</v>
      </c>
      <c r="H263">
        <v>0</v>
      </c>
      <c r="I263">
        <v>1</v>
      </c>
      <c r="J263">
        <v>0.10417005999999999</v>
      </c>
      <c r="K263">
        <v>1</v>
      </c>
    </row>
    <row r="264" spans="1:11" x14ac:dyDescent="0.2">
      <c r="A264">
        <v>9.5</v>
      </c>
      <c r="B264">
        <v>-0.43064024865977601</v>
      </c>
      <c r="C264">
        <v>0</v>
      </c>
      <c r="D264">
        <v>0</v>
      </c>
      <c r="E264">
        <v>1</v>
      </c>
      <c r="F264">
        <v>2</v>
      </c>
      <c r="G264">
        <v>1</v>
      </c>
      <c r="H264">
        <v>0</v>
      </c>
      <c r="I264">
        <v>0</v>
      </c>
      <c r="J264">
        <v>0.96394603999999995</v>
      </c>
      <c r="K264">
        <v>0</v>
      </c>
    </row>
    <row r="265" spans="1:11" x14ac:dyDescent="0.2">
      <c r="A265">
        <v>26</v>
      </c>
      <c r="B265">
        <v>-0.43064024865977601</v>
      </c>
      <c r="C265">
        <v>0</v>
      </c>
      <c r="D265">
        <v>0</v>
      </c>
      <c r="E265">
        <v>0</v>
      </c>
      <c r="F265">
        <v>2</v>
      </c>
      <c r="G265">
        <v>1</v>
      </c>
      <c r="H265">
        <v>0</v>
      </c>
      <c r="I265">
        <v>1</v>
      </c>
      <c r="J265">
        <v>0.68522285999999999</v>
      </c>
      <c r="K265">
        <v>1</v>
      </c>
    </row>
    <row r="266" spans="1:11" x14ac:dyDescent="0.2">
      <c r="A266">
        <v>22</v>
      </c>
      <c r="B266">
        <v>-0.43064024865977601</v>
      </c>
      <c r="C266">
        <v>1</v>
      </c>
      <c r="D266">
        <v>0</v>
      </c>
      <c r="E266">
        <v>1</v>
      </c>
      <c r="F266">
        <v>2</v>
      </c>
      <c r="G266">
        <v>1</v>
      </c>
      <c r="H266">
        <v>1</v>
      </c>
      <c r="I266">
        <v>1</v>
      </c>
      <c r="J266">
        <v>0.4343516</v>
      </c>
      <c r="K266">
        <v>1</v>
      </c>
    </row>
    <row r="267" spans="1:11" x14ac:dyDescent="0.2">
      <c r="A267">
        <v>26</v>
      </c>
      <c r="B267">
        <v>-0.43064024865977601</v>
      </c>
      <c r="C267">
        <v>-1</v>
      </c>
      <c r="D267">
        <v>0</v>
      </c>
      <c r="E267">
        <v>1</v>
      </c>
      <c r="F267">
        <v>2</v>
      </c>
      <c r="G267">
        <v>0</v>
      </c>
      <c r="H267">
        <v>0</v>
      </c>
      <c r="I267">
        <v>1</v>
      </c>
      <c r="J267">
        <v>0.66203886000000001</v>
      </c>
      <c r="K267">
        <v>0</v>
      </c>
    </row>
    <row r="268" spans="1:11" x14ac:dyDescent="0.2">
      <c r="A268">
        <v>9.5</v>
      </c>
      <c r="B268">
        <v>-0.43064024865977601</v>
      </c>
      <c r="C268">
        <v>1</v>
      </c>
      <c r="D268">
        <v>0</v>
      </c>
      <c r="E268">
        <v>0</v>
      </c>
      <c r="F268">
        <v>2</v>
      </c>
      <c r="G268">
        <v>0</v>
      </c>
      <c r="H268">
        <v>1</v>
      </c>
      <c r="I268">
        <v>0</v>
      </c>
      <c r="J268">
        <v>0.66109775999999998</v>
      </c>
      <c r="K268">
        <v>2</v>
      </c>
    </row>
    <row r="269" spans="1:11" x14ac:dyDescent="0.2">
      <c r="A269">
        <v>9.5</v>
      </c>
      <c r="B269">
        <v>-5.7820758146591197E-2</v>
      </c>
      <c r="C269">
        <v>0</v>
      </c>
      <c r="D269">
        <v>0</v>
      </c>
      <c r="E269">
        <v>1</v>
      </c>
      <c r="F269">
        <v>1</v>
      </c>
      <c r="G269">
        <v>1</v>
      </c>
      <c r="H269">
        <v>0</v>
      </c>
      <c r="I269">
        <v>1</v>
      </c>
      <c r="J269">
        <v>0.96394603999999995</v>
      </c>
      <c r="K269">
        <v>0</v>
      </c>
    </row>
    <row r="270" spans="1:11" x14ac:dyDescent="0.2">
      <c r="A270">
        <v>8</v>
      </c>
      <c r="B270">
        <v>-5.7820758146591197E-2</v>
      </c>
      <c r="C270">
        <v>0</v>
      </c>
      <c r="D270">
        <v>0</v>
      </c>
      <c r="E270">
        <v>1</v>
      </c>
      <c r="F270">
        <v>0</v>
      </c>
      <c r="G270">
        <v>1</v>
      </c>
      <c r="H270">
        <v>0</v>
      </c>
      <c r="I270">
        <v>1</v>
      </c>
      <c r="J270">
        <v>6.7379729999999999E-2</v>
      </c>
      <c r="K270">
        <v>1</v>
      </c>
    </row>
    <row r="271" spans="1:11" x14ac:dyDescent="0.2">
      <c r="A271">
        <v>5.5</v>
      </c>
      <c r="B271">
        <v>-5.7820758146591197E-2</v>
      </c>
      <c r="C271">
        <v>1</v>
      </c>
      <c r="D271">
        <v>0</v>
      </c>
      <c r="E271">
        <v>0</v>
      </c>
      <c r="F271">
        <v>1</v>
      </c>
      <c r="G271">
        <v>2</v>
      </c>
      <c r="H271">
        <v>0</v>
      </c>
      <c r="I271">
        <v>1</v>
      </c>
      <c r="J271">
        <v>0.81813013999999995</v>
      </c>
      <c r="K271">
        <v>2</v>
      </c>
    </row>
    <row r="272" spans="1:11" x14ac:dyDescent="0.2">
      <c r="A272">
        <v>9.5</v>
      </c>
      <c r="B272">
        <v>-5.7820758146591197E-2</v>
      </c>
      <c r="C272">
        <v>0</v>
      </c>
      <c r="D272">
        <v>0</v>
      </c>
      <c r="E272">
        <v>0</v>
      </c>
      <c r="F272">
        <v>1</v>
      </c>
      <c r="G272">
        <v>1</v>
      </c>
      <c r="H272">
        <v>0</v>
      </c>
      <c r="I272">
        <v>1</v>
      </c>
      <c r="J272">
        <v>0.54221964</v>
      </c>
      <c r="K272">
        <v>1</v>
      </c>
    </row>
    <row r="273" spans="1:11" x14ac:dyDescent="0.2">
      <c r="A273">
        <v>9.5</v>
      </c>
      <c r="B273">
        <v>-5.7820758146591197E-2</v>
      </c>
      <c r="C273">
        <v>1</v>
      </c>
      <c r="D273">
        <v>1</v>
      </c>
      <c r="E273">
        <v>1</v>
      </c>
      <c r="F273">
        <v>1</v>
      </c>
      <c r="G273">
        <v>1</v>
      </c>
      <c r="H273">
        <v>0</v>
      </c>
      <c r="I273">
        <v>1</v>
      </c>
      <c r="J273">
        <v>0.32285783000000001</v>
      </c>
      <c r="K273">
        <v>0</v>
      </c>
    </row>
    <row r="274" spans="1:11" x14ac:dyDescent="0.2">
      <c r="A274">
        <v>3</v>
      </c>
      <c r="B274">
        <v>-5.7820758146591197E-2</v>
      </c>
      <c r="C274">
        <v>-1</v>
      </c>
      <c r="D274">
        <v>0</v>
      </c>
      <c r="E274">
        <v>9</v>
      </c>
      <c r="F274">
        <v>1</v>
      </c>
      <c r="G274">
        <v>0</v>
      </c>
      <c r="H274">
        <v>0</v>
      </c>
      <c r="I274">
        <v>1</v>
      </c>
      <c r="J274">
        <v>0.54221964</v>
      </c>
      <c r="K274">
        <v>0</v>
      </c>
    </row>
    <row r="275" spans="1:11" x14ac:dyDescent="0.2">
      <c r="A275">
        <v>9.5</v>
      </c>
      <c r="B275">
        <v>-5.7820758146591197E-2</v>
      </c>
      <c r="C275">
        <v>0</v>
      </c>
      <c r="D275">
        <v>0</v>
      </c>
      <c r="E275">
        <v>1</v>
      </c>
      <c r="F275">
        <v>2</v>
      </c>
      <c r="G275">
        <v>1</v>
      </c>
      <c r="H275">
        <v>1</v>
      </c>
      <c r="I275">
        <v>1</v>
      </c>
      <c r="J275">
        <v>0.81813013999999995</v>
      </c>
      <c r="K275">
        <v>1</v>
      </c>
    </row>
    <row r="276" spans="1:11" x14ac:dyDescent="0.2">
      <c r="A276">
        <v>8</v>
      </c>
      <c r="B276">
        <v>-5.7820758146591197E-2</v>
      </c>
      <c r="C276">
        <v>-1</v>
      </c>
      <c r="D276">
        <v>0</v>
      </c>
      <c r="E276">
        <v>1</v>
      </c>
      <c r="F276">
        <v>2</v>
      </c>
      <c r="G276">
        <v>0</v>
      </c>
      <c r="H276">
        <v>0</v>
      </c>
      <c r="I276">
        <v>1</v>
      </c>
      <c r="J276" s="1">
        <v>1.1965652E-14</v>
      </c>
      <c r="K276">
        <v>1</v>
      </c>
    </row>
    <row r="277" spans="1:11" x14ac:dyDescent="0.2">
      <c r="A277">
        <v>18</v>
      </c>
      <c r="B277">
        <v>-5.7820758146591197E-2</v>
      </c>
      <c r="C277">
        <v>1</v>
      </c>
      <c r="D277">
        <v>0</v>
      </c>
      <c r="E277">
        <v>1</v>
      </c>
      <c r="F277">
        <v>1</v>
      </c>
      <c r="G277">
        <v>0</v>
      </c>
      <c r="H277">
        <v>0</v>
      </c>
      <c r="I277">
        <v>1</v>
      </c>
      <c r="J277">
        <v>0.24098648</v>
      </c>
      <c r="K277">
        <v>1</v>
      </c>
    </row>
    <row r="278" spans="1:11" x14ac:dyDescent="0.2">
      <c r="A278">
        <v>12</v>
      </c>
      <c r="B278">
        <v>0.62615025949969805</v>
      </c>
      <c r="C278">
        <v>1</v>
      </c>
      <c r="D278">
        <v>0</v>
      </c>
      <c r="E278">
        <v>0</v>
      </c>
      <c r="F278">
        <v>2</v>
      </c>
      <c r="G278">
        <v>2</v>
      </c>
      <c r="H278">
        <v>0</v>
      </c>
      <c r="I278">
        <v>1</v>
      </c>
      <c r="J278">
        <v>0.54221964</v>
      </c>
      <c r="K278">
        <v>2</v>
      </c>
    </row>
    <row r="279" spans="1:11" x14ac:dyDescent="0.2">
      <c r="A279">
        <v>12</v>
      </c>
      <c r="B279">
        <v>0.62615025949969805</v>
      </c>
      <c r="C279">
        <v>1</v>
      </c>
      <c r="D279">
        <v>0</v>
      </c>
      <c r="E279">
        <v>1</v>
      </c>
      <c r="F279">
        <v>2</v>
      </c>
      <c r="G279">
        <v>0</v>
      </c>
      <c r="H279">
        <v>0</v>
      </c>
      <c r="I279">
        <v>1</v>
      </c>
      <c r="J279">
        <v>0.32285783000000001</v>
      </c>
      <c r="K279">
        <v>0</v>
      </c>
    </row>
    <row r="280" spans="1:11" x14ac:dyDescent="0.2">
      <c r="A280">
        <v>9.5</v>
      </c>
      <c r="B280">
        <v>0.62615025949969805</v>
      </c>
      <c r="C280">
        <v>1</v>
      </c>
      <c r="D280">
        <v>0</v>
      </c>
      <c r="E280">
        <v>1</v>
      </c>
      <c r="F280">
        <v>0</v>
      </c>
      <c r="G280">
        <v>1</v>
      </c>
      <c r="H280">
        <v>1</v>
      </c>
      <c r="I280">
        <v>1</v>
      </c>
      <c r="J280">
        <v>0.43511443999999999</v>
      </c>
      <c r="K280">
        <v>0</v>
      </c>
    </row>
    <row r="281" spans="1:11" x14ac:dyDescent="0.2">
      <c r="A281">
        <v>26</v>
      </c>
      <c r="B281">
        <v>0.62615025949969805</v>
      </c>
      <c r="C281">
        <v>-1</v>
      </c>
      <c r="D281">
        <v>0</v>
      </c>
      <c r="E281">
        <v>0</v>
      </c>
      <c r="F281">
        <v>2</v>
      </c>
      <c r="G281">
        <v>1</v>
      </c>
      <c r="H281">
        <v>1</v>
      </c>
      <c r="I281">
        <v>1</v>
      </c>
      <c r="J281">
        <v>0.33910823000000001</v>
      </c>
      <c r="K281">
        <v>2</v>
      </c>
    </row>
    <row r="282" spans="1:11" x14ac:dyDescent="0.2">
      <c r="A282">
        <v>22</v>
      </c>
      <c r="B282">
        <v>0.62615025949969805</v>
      </c>
      <c r="C282">
        <v>1</v>
      </c>
      <c r="D282">
        <v>0</v>
      </c>
      <c r="E282">
        <v>0</v>
      </c>
      <c r="F282">
        <v>2</v>
      </c>
      <c r="G282">
        <v>2</v>
      </c>
      <c r="H282">
        <v>0</v>
      </c>
      <c r="I282">
        <v>1</v>
      </c>
      <c r="J282">
        <v>0.45394748000000001</v>
      </c>
      <c r="K282">
        <v>2</v>
      </c>
    </row>
    <row r="283" spans="1:11" x14ac:dyDescent="0.2">
      <c r="A283">
        <v>12</v>
      </c>
      <c r="B283">
        <v>0.62615025949969805</v>
      </c>
      <c r="C283">
        <v>0</v>
      </c>
      <c r="D283">
        <v>0</v>
      </c>
      <c r="E283">
        <v>0</v>
      </c>
      <c r="F283">
        <v>0</v>
      </c>
      <c r="G283">
        <v>2</v>
      </c>
      <c r="H283">
        <v>0</v>
      </c>
      <c r="I283">
        <v>1</v>
      </c>
      <c r="J283">
        <v>0.96394603999999995</v>
      </c>
      <c r="K283">
        <v>1</v>
      </c>
    </row>
    <row r="284" spans="1:11" x14ac:dyDescent="0.2">
      <c r="A284">
        <v>21</v>
      </c>
      <c r="B284">
        <v>0.62615025949969805</v>
      </c>
      <c r="C284">
        <v>-1</v>
      </c>
      <c r="D284">
        <v>0</v>
      </c>
      <c r="E284">
        <v>0</v>
      </c>
      <c r="F284">
        <v>1</v>
      </c>
      <c r="G284">
        <v>0</v>
      </c>
      <c r="H284">
        <v>1</v>
      </c>
      <c r="I284">
        <v>1</v>
      </c>
      <c r="J284">
        <v>0.24098648</v>
      </c>
      <c r="K284">
        <v>0</v>
      </c>
    </row>
    <row r="285" spans="1:11" x14ac:dyDescent="0.2">
      <c r="A285">
        <v>26</v>
      </c>
      <c r="B285">
        <v>0.62615025949969805</v>
      </c>
      <c r="C285">
        <v>-1</v>
      </c>
      <c r="D285">
        <v>0</v>
      </c>
      <c r="E285">
        <v>0</v>
      </c>
      <c r="F285">
        <v>2</v>
      </c>
      <c r="G285">
        <v>2</v>
      </c>
      <c r="H285">
        <v>1</v>
      </c>
      <c r="I285">
        <v>0</v>
      </c>
      <c r="J285">
        <v>0.54221964</v>
      </c>
      <c r="K285">
        <v>2</v>
      </c>
    </row>
    <row r="286" spans="1:11" x14ac:dyDescent="0.2">
      <c r="A286">
        <v>5.5</v>
      </c>
      <c r="B286">
        <v>0.62615025949969805</v>
      </c>
      <c r="C286">
        <v>-2</v>
      </c>
      <c r="D286">
        <v>0</v>
      </c>
      <c r="E286">
        <v>1</v>
      </c>
      <c r="F286">
        <v>2</v>
      </c>
      <c r="G286">
        <v>0</v>
      </c>
      <c r="H286">
        <v>1</v>
      </c>
      <c r="I286">
        <v>1</v>
      </c>
      <c r="J286">
        <v>0.96394603999999995</v>
      </c>
      <c r="K286">
        <v>2</v>
      </c>
    </row>
    <row r="287" spans="1:11" x14ac:dyDescent="0.2">
      <c r="A287">
        <v>26</v>
      </c>
      <c r="B287">
        <v>0.62615025949969805</v>
      </c>
      <c r="C287">
        <v>1</v>
      </c>
      <c r="D287">
        <v>0</v>
      </c>
      <c r="E287">
        <v>0</v>
      </c>
      <c r="F287">
        <v>2</v>
      </c>
      <c r="G287">
        <v>2</v>
      </c>
      <c r="H287">
        <v>0</v>
      </c>
      <c r="I287">
        <v>1</v>
      </c>
      <c r="J287">
        <v>0.25563785</v>
      </c>
      <c r="K287">
        <v>1</v>
      </c>
    </row>
    <row r="288" spans="1:11" x14ac:dyDescent="0.2">
      <c r="A288">
        <v>9.5</v>
      </c>
      <c r="B288">
        <v>0.62615025949969805</v>
      </c>
      <c r="C288">
        <v>-1</v>
      </c>
      <c r="D288">
        <v>0</v>
      </c>
      <c r="E288">
        <v>0</v>
      </c>
      <c r="F288">
        <v>2</v>
      </c>
      <c r="G288">
        <v>0</v>
      </c>
      <c r="H288">
        <v>1</v>
      </c>
      <c r="I288">
        <v>0</v>
      </c>
      <c r="J288">
        <v>0.96394603999999995</v>
      </c>
      <c r="K288">
        <v>2</v>
      </c>
    </row>
    <row r="289" spans="1:11" x14ac:dyDescent="0.2">
      <c r="A289">
        <v>36</v>
      </c>
      <c r="B289">
        <v>0.62615025949969805</v>
      </c>
      <c r="C289">
        <v>-2</v>
      </c>
      <c r="D289">
        <v>0</v>
      </c>
      <c r="E289">
        <v>0</v>
      </c>
      <c r="F289">
        <v>2</v>
      </c>
      <c r="G289">
        <v>0</v>
      </c>
      <c r="H289">
        <v>1</v>
      </c>
      <c r="I289">
        <v>0</v>
      </c>
      <c r="J289">
        <v>0.17154520000000001</v>
      </c>
      <c r="K289">
        <v>1</v>
      </c>
    </row>
    <row r="290" spans="1:11" x14ac:dyDescent="0.2">
      <c r="A290">
        <v>21</v>
      </c>
      <c r="B290">
        <v>0.20281055455479199</v>
      </c>
      <c r="C290">
        <v>0</v>
      </c>
      <c r="D290">
        <v>0</v>
      </c>
      <c r="E290">
        <v>1</v>
      </c>
      <c r="F290">
        <v>2</v>
      </c>
      <c r="G290">
        <v>0</v>
      </c>
      <c r="H290">
        <v>1</v>
      </c>
      <c r="I290">
        <v>1</v>
      </c>
      <c r="J290">
        <v>0.54221964</v>
      </c>
      <c r="K290">
        <v>0</v>
      </c>
    </row>
    <row r="291" spans="1:11" x14ac:dyDescent="0.2">
      <c r="A291">
        <v>22</v>
      </c>
      <c r="B291">
        <v>0.20281055455479199</v>
      </c>
      <c r="C291">
        <v>0</v>
      </c>
      <c r="D291">
        <v>0</v>
      </c>
      <c r="E291">
        <v>1</v>
      </c>
      <c r="F291">
        <v>1</v>
      </c>
      <c r="G291">
        <v>0</v>
      </c>
      <c r="H291">
        <v>0</v>
      </c>
      <c r="I291">
        <v>1</v>
      </c>
      <c r="J291">
        <v>0.96394603999999995</v>
      </c>
      <c r="K291">
        <v>1</v>
      </c>
    </row>
    <row r="292" spans="1:11" x14ac:dyDescent="0.2">
      <c r="A292">
        <v>8</v>
      </c>
      <c r="B292">
        <v>0.20281055455479199</v>
      </c>
      <c r="C292">
        <v>-3</v>
      </c>
      <c r="D292">
        <v>0</v>
      </c>
      <c r="E292">
        <v>9</v>
      </c>
      <c r="F292">
        <v>0</v>
      </c>
      <c r="G292">
        <v>0</v>
      </c>
      <c r="H292">
        <v>0</v>
      </c>
      <c r="I292">
        <v>1</v>
      </c>
      <c r="J292">
        <v>0.35713909999999999</v>
      </c>
      <c r="K292">
        <v>1</v>
      </c>
    </row>
    <row r="293" spans="1:11" x14ac:dyDescent="0.2">
      <c r="A293">
        <v>12</v>
      </c>
      <c r="B293">
        <v>0.20281055455479199</v>
      </c>
      <c r="C293">
        <v>1</v>
      </c>
      <c r="D293">
        <v>0</v>
      </c>
      <c r="E293">
        <v>0</v>
      </c>
      <c r="F293">
        <v>2</v>
      </c>
      <c r="G293">
        <v>1</v>
      </c>
      <c r="H293">
        <v>0</v>
      </c>
      <c r="I293">
        <v>1</v>
      </c>
      <c r="J293">
        <v>0.4343516</v>
      </c>
      <c r="K293">
        <v>0</v>
      </c>
    </row>
    <row r="294" spans="1:11" x14ac:dyDescent="0.2">
      <c r="A294">
        <v>9.5</v>
      </c>
      <c r="B294">
        <v>0.20281055455479199</v>
      </c>
      <c r="C294">
        <v>1</v>
      </c>
      <c r="D294">
        <v>0</v>
      </c>
      <c r="E294">
        <v>0</v>
      </c>
      <c r="F294">
        <v>2</v>
      </c>
      <c r="G294">
        <v>2</v>
      </c>
      <c r="H294">
        <v>0</v>
      </c>
      <c r="I294">
        <v>0</v>
      </c>
      <c r="J294">
        <v>0.68426549999999997</v>
      </c>
      <c r="K294">
        <v>1</v>
      </c>
    </row>
    <row r="295" spans="1:11" x14ac:dyDescent="0.2">
      <c r="A295">
        <v>4</v>
      </c>
      <c r="B295">
        <v>0.20281055455479199</v>
      </c>
      <c r="C295">
        <v>1</v>
      </c>
      <c r="D295">
        <v>0</v>
      </c>
      <c r="E295">
        <v>0</v>
      </c>
      <c r="F295">
        <v>2</v>
      </c>
      <c r="G295">
        <v>0</v>
      </c>
      <c r="H295">
        <v>0</v>
      </c>
      <c r="I295">
        <v>1</v>
      </c>
      <c r="J295">
        <v>0.41518803999999998</v>
      </c>
      <c r="K295">
        <v>1</v>
      </c>
    </row>
    <row r="296" spans="1:11" x14ac:dyDescent="0.2">
      <c r="A296">
        <v>16</v>
      </c>
      <c r="B296">
        <v>0.20281055455479199</v>
      </c>
      <c r="C296">
        <v>-1</v>
      </c>
      <c r="D296">
        <v>0</v>
      </c>
      <c r="E296">
        <v>0</v>
      </c>
      <c r="F296">
        <v>2</v>
      </c>
      <c r="G296">
        <v>2</v>
      </c>
      <c r="H296">
        <v>0</v>
      </c>
      <c r="I296">
        <v>1</v>
      </c>
      <c r="J296">
        <v>3.3435010000000001E-2</v>
      </c>
      <c r="K296">
        <v>1</v>
      </c>
    </row>
    <row r="297" spans="1:11" x14ac:dyDescent="0.2">
      <c r="A297">
        <v>9.5</v>
      </c>
      <c r="B297">
        <v>0.20281055455479199</v>
      </c>
      <c r="C297">
        <v>-1</v>
      </c>
      <c r="D297">
        <v>0</v>
      </c>
      <c r="E297">
        <v>1</v>
      </c>
      <c r="F297">
        <v>2</v>
      </c>
      <c r="G297">
        <v>2</v>
      </c>
      <c r="H297">
        <v>1</v>
      </c>
      <c r="I297">
        <v>1</v>
      </c>
      <c r="J297">
        <v>0.45394748000000001</v>
      </c>
      <c r="K297">
        <v>1</v>
      </c>
    </row>
    <row r="298" spans="1:11" x14ac:dyDescent="0.2">
      <c r="A298">
        <v>26</v>
      </c>
      <c r="B298">
        <v>0.20281055455479199</v>
      </c>
      <c r="C298">
        <v>-1</v>
      </c>
      <c r="D298">
        <v>0</v>
      </c>
      <c r="E298">
        <v>1</v>
      </c>
      <c r="F298">
        <v>2</v>
      </c>
      <c r="G298">
        <v>0</v>
      </c>
      <c r="H298">
        <v>1</v>
      </c>
      <c r="I298">
        <v>1</v>
      </c>
      <c r="J298">
        <v>0.96394603999999995</v>
      </c>
      <c r="K298">
        <v>1</v>
      </c>
    </row>
    <row r="299" spans="1:11" x14ac:dyDescent="0.2">
      <c r="A299">
        <v>17</v>
      </c>
      <c r="B299">
        <v>-1.71808591470869</v>
      </c>
      <c r="C299">
        <v>-2</v>
      </c>
      <c r="D299">
        <v>1</v>
      </c>
      <c r="E299">
        <v>0</v>
      </c>
      <c r="F299">
        <v>2</v>
      </c>
      <c r="G299">
        <v>0</v>
      </c>
      <c r="H299">
        <v>0</v>
      </c>
      <c r="I299">
        <v>1</v>
      </c>
      <c r="J299">
        <v>0.68522285999999999</v>
      </c>
      <c r="K299">
        <v>0</v>
      </c>
    </row>
    <row r="300" spans="1:11" x14ac:dyDescent="0.2">
      <c r="A300">
        <v>21</v>
      </c>
      <c r="B300">
        <v>-1.71808591470869</v>
      </c>
      <c r="C300">
        <v>1</v>
      </c>
      <c r="D300">
        <v>1</v>
      </c>
      <c r="E300">
        <v>0</v>
      </c>
      <c r="F300">
        <v>2</v>
      </c>
      <c r="G300">
        <v>0</v>
      </c>
      <c r="H300">
        <v>0</v>
      </c>
      <c r="I300">
        <v>1</v>
      </c>
      <c r="J300">
        <v>0.35575762</v>
      </c>
      <c r="K300">
        <v>1</v>
      </c>
    </row>
    <row r="301" spans="1:11" x14ac:dyDescent="0.2">
      <c r="A301">
        <v>44</v>
      </c>
      <c r="B301">
        <v>-1.71808591470869</v>
      </c>
      <c r="C301">
        <v>1</v>
      </c>
      <c r="D301">
        <v>1</v>
      </c>
      <c r="E301">
        <v>1</v>
      </c>
      <c r="F301">
        <v>1</v>
      </c>
      <c r="G301">
        <v>0</v>
      </c>
      <c r="H301">
        <v>1</v>
      </c>
      <c r="I301">
        <v>1</v>
      </c>
      <c r="J301">
        <v>0.54221964</v>
      </c>
      <c r="K301">
        <v>1</v>
      </c>
    </row>
    <row r="302" spans="1:11" x14ac:dyDescent="0.2">
      <c r="A302">
        <v>8</v>
      </c>
      <c r="B302">
        <v>-1.71808591470869</v>
      </c>
      <c r="C302">
        <v>0</v>
      </c>
      <c r="D302">
        <v>1</v>
      </c>
      <c r="E302">
        <v>1</v>
      </c>
      <c r="F302">
        <v>0</v>
      </c>
      <c r="G302">
        <v>0</v>
      </c>
      <c r="H302">
        <v>0</v>
      </c>
      <c r="I302">
        <v>0</v>
      </c>
      <c r="J302">
        <v>0.54221964</v>
      </c>
      <c r="K302">
        <v>0</v>
      </c>
    </row>
    <row r="303" spans="1:11" x14ac:dyDescent="0.2">
      <c r="A303">
        <v>9.5</v>
      </c>
      <c r="B303">
        <v>-1.71808591470869</v>
      </c>
      <c r="C303">
        <v>-1</v>
      </c>
      <c r="D303">
        <v>1</v>
      </c>
      <c r="E303">
        <v>0</v>
      </c>
      <c r="F303">
        <v>2</v>
      </c>
      <c r="G303">
        <v>2</v>
      </c>
      <c r="H303">
        <v>1</v>
      </c>
      <c r="I303">
        <v>1</v>
      </c>
      <c r="J303">
        <v>0.96394603999999995</v>
      </c>
      <c r="K303">
        <v>2</v>
      </c>
    </row>
    <row r="304" spans="1:11" x14ac:dyDescent="0.2">
      <c r="A304">
        <v>22</v>
      </c>
      <c r="B304">
        <v>-1.71808591470869</v>
      </c>
      <c r="C304">
        <v>1</v>
      </c>
      <c r="D304">
        <v>1</v>
      </c>
      <c r="E304">
        <v>0</v>
      </c>
      <c r="F304">
        <v>2</v>
      </c>
      <c r="G304">
        <v>0</v>
      </c>
      <c r="H304">
        <v>1</v>
      </c>
      <c r="I304">
        <v>1</v>
      </c>
      <c r="J304">
        <v>0.96394603999999995</v>
      </c>
      <c r="K304">
        <v>0</v>
      </c>
    </row>
    <row r="305" spans="1:11" x14ac:dyDescent="0.2">
      <c r="A305">
        <v>12</v>
      </c>
      <c r="B305">
        <v>-1.71808591470869</v>
      </c>
      <c r="C305">
        <v>1</v>
      </c>
      <c r="D305">
        <v>1</v>
      </c>
      <c r="E305">
        <v>0</v>
      </c>
      <c r="F305">
        <v>1</v>
      </c>
      <c r="G305">
        <v>1</v>
      </c>
      <c r="H305">
        <v>0</v>
      </c>
      <c r="I305">
        <v>1</v>
      </c>
      <c r="J305">
        <v>0.43587795000000001</v>
      </c>
      <c r="K305">
        <v>1</v>
      </c>
    </row>
    <row r="306" spans="1:11" x14ac:dyDescent="0.2">
      <c r="A306">
        <v>3</v>
      </c>
      <c r="B306">
        <v>-1.71808591470869</v>
      </c>
      <c r="C306">
        <v>0</v>
      </c>
      <c r="D306">
        <v>1</v>
      </c>
      <c r="E306">
        <v>0</v>
      </c>
      <c r="F306">
        <v>1</v>
      </c>
      <c r="G306">
        <v>2</v>
      </c>
      <c r="H306">
        <v>0</v>
      </c>
      <c r="I306">
        <v>1</v>
      </c>
      <c r="J306">
        <v>0.54221964</v>
      </c>
      <c r="K306">
        <v>0</v>
      </c>
    </row>
    <row r="307" spans="1:11" x14ac:dyDescent="0.2">
      <c r="A307">
        <v>22</v>
      </c>
      <c r="B307">
        <v>-1.71808591470869</v>
      </c>
      <c r="C307">
        <v>-1</v>
      </c>
      <c r="D307">
        <v>1</v>
      </c>
      <c r="E307">
        <v>0</v>
      </c>
      <c r="F307">
        <v>2</v>
      </c>
      <c r="G307">
        <v>2</v>
      </c>
      <c r="H307">
        <v>0</v>
      </c>
      <c r="I307">
        <v>1</v>
      </c>
      <c r="J307">
        <v>0.54221964</v>
      </c>
      <c r="K307">
        <v>0</v>
      </c>
    </row>
    <row r="308" spans="1:11" x14ac:dyDescent="0.2">
      <c r="A308">
        <v>13</v>
      </c>
      <c r="B308">
        <v>0.12601550647569301</v>
      </c>
      <c r="C308">
        <v>-3</v>
      </c>
      <c r="D308">
        <v>0</v>
      </c>
      <c r="E308">
        <v>0</v>
      </c>
      <c r="F308">
        <v>1</v>
      </c>
      <c r="G308">
        <v>1</v>
      </c>
      <c r="H308">
        <v>1</v>
      </c>
      <c r="I308">
        <v>1</v>
      </c>
      <c r="J308">
        <v>0.96394603999999995</v>
      </c>
      <c r="K308">
        <v>1</v>
      </c>
    </row>
    <row r="309" spans="1:11" x14ac:dyDescent="0.2">
      <c r="A309">
        <v>12</v>
      </c>
      <c r="B309">
        <v>0.12601550647569301</v>
      </c>
      <c r="C309">
        <v>1</v>
      </c>
      <c r="D309">
        <v>0</v>
      </c>
      <c r="E309">
        <v>0</v>
      </c>
      <c r="F309">
        <v>1</v>
      </c>
      <c r="G309">
        <v>0</v>
      </c>
      <c r="H309">
        <v>0</v>
      </c>
      <c r="I309">
        <v>1</v>
      </c>
      <c r="J309">
        <v>0.36651054</v>
      </c>
      <c r="K309">
        <v>1</v>
      </c>
    </row>
    <row r="310" spans="1:11" x14ac:dyDescent="0.2">
      <c r="A310">
        <v>8</v>
      </c>
      <c r="B310">
        <v>0.12601550647569301</v>
      </c>
      <c r="C310">
        <v>1</v>
      </c>
      <c r="D310">
        <v>0</v>
      </c>
      <c r="E310">
        <v>0</v>
      </c>
      <c r="F310">
        <v>2</v>
      </c>
      <c r="G310">
        <v>1</v>
      </c>
      <c r="H310">
        <v>0</v>
      </c>
      <c r="I310">
        <v>0</v>
      </c>
      <c r="J310">
        <v>0.18344460000000001</v>
      </c>
      <c r="K310">
        <v>1</v>
      </c>
    </row>
    <row r="311" spans="1:11" x14ac:dyDescent="0.2">
      <c r="A311">
        <v>26</v>
      </c>
      <c r="B311">
        <v>0.12601550647569301</v>
      </c>
      <c r="C311">
        <v>0</v>
      </c>
      <c r="D311">
        <v>0</v>
      </c>
      <c r="E311">
        <v>1</v>
      </c>
      <c r="F311">
        <v>2</v>
      </c>
      <c r="G311">
        <v>1</v>
      </c>
      <c r="H311">
        <v>0</v>
      </c>
      <c r="I311">
        <v>1</v>
      </c>
      <c r="J311">
        <v>0.24098648</v>
      </c>
      <c r="K311">
        <v>0</v>
      </c>
    </row>
    <row r="312" spans="1:11" x14ac:dyDescent="0.2">
      <c r="A312">
        <v>8</v>
      </c>
      <c r="B312">
        <v>0.12601550647569301</v>
      </c>
      <c r="C312">
        <v>0</v>
      </c>
      <c r="D312">
        <v>0</v>
      </c>
      <c r="E312">
        <v>1</v>
      </c>
      <c r="F312">
        <v>2</v>
      </c>
      <c r="G312">
        <v>2</v>
      </c>
      <c r="H312">
        <v>1</v>
      </c>
      <c r="I312">
        <v>0</v>
      </c>
      <c r="J312">
        <v>0.96394603999999995</v>
      </c>
      <c r="K312">
        <v>0</v>
      </c>
    </row>
    <row r="313" spans="1:11" x14ac:dyDescent="0.2">
      <c r="A313">
        <v>12</v>
      </c>
      <c r="B313">
        <v>0.12601550647569301</v>
      </c>
      <c r="C313">
        <v>0</v>
      </c>
      <c r="D313">
        <v>0</v>
      </c>
      <c r="E313">
        <v>1</v>
      </c>
      <c r="F313">
        <v>1</v>
      </c>
      <c r="G313">
        <v>0</v>
      </c>
      <c r="H313">
        <v>0</v>
      </c>
      <c r="I313">
        <v>1</v>
      </c>
      <c r="J313">
        <v>0.32220078000000002</v>
      </c>
      <c r="K313">
        <v>0</v>
      </c>
    </row>
    <row r="314" spans="1:11" x14ac:dyDescent="0.2">
      <c r="A314">
        <v>9.5</v>
      </c>
      <c r="B314">
        <v>0.12601550647569301</v>
      </c>
      <c r="C314">
        <v>-2</v>
      </c>
      <c r="D314">
        <v>1</v>
      </c>
      <c r="E314">
        <v>0</v>
      </c>
      <c r="F314">
        <v>2</v>
      </c>
      <c r="G314">
        <v>1</v>
      </c>
      <c r="H314">
        <v>0</v>
      </c>
      <c r="I314">
        <v>0</v>
      </c>
      <c r="J314">
        <v>0.81917700000000004</v>
      </c>
      <c r="K314">
        <v>0</v>
      </c>
    </row>
    <row r="315" spans="1:11" x14ac:dyDescent="0.2">
      <c r="A315">
        <v>5.5</v>
      </c>
      <c r="B315">
        <v>0.12601550647569301</v>
      </c>
      <c r="C315">
        <v>1</v>
      </c>
      <c r="D315">
        <v>0</v>
      </c>
      <c r="E315">
        <v>1</v>
      </c>
      <c r="F315">
        <v>2</v>
      </c>
      <c r="G315">
        <v>0</v>
      </c>
      <c r="H315">
        <v>0</v>
      </c>
      <c r="I315">
        <v>1</v>
      </c>
      <c r="J315">
        <v>0.68426549999999997</v>
      </c>
      <c r="K315">
        <v>1</v>
      </c>
    </row>
    <row r="316" spans="1:11" x14ac:dyDescent="0.2">
      <c r="A316">
        <v>22</v>
      </c>
      <c r="B316">
        <v>0.12601550647569301</v>
      </c>
      <c r="C316">
        <v>-1</v>
      </c>
      <c r="D316">
        <v>1</v>
      </c>
      <c r="E316">
        <v>1</v>
      </c>
      <c r="F316">
        <v>1</v>
      </c>
      <c r="G316">
        <v>1</v>
      </c>
      <c r="H316">
        <v>1</v>
      </c>
      <c r="I316">
        <v>0</v>
      </c>
      <c r="J316">
        <v>0.68522285999999999</v>
      </c>
      <c r="K316">
        <v>1</v>
      </c>
    </row>
    <row r="317" spans="1:11" x14ac:dyDescent="0.2">
      <c r="A317">
        <v>12</v>
      </c>
      <c r="B317">
        <v>0.12601550647569301</v>
      </c>
      <c r="C317">
        <v>0</v>
      </c>
      <c r="D317">
        <v>0</v>
      </c>
      <c r="E317">
        <v>1</v>
      </c>
      <c r="F317">
        <v>2</v>
      </c>
      <c r="G317">
        <v>0</v>
      </c>
      <c r="H317">
        <v>1</v>
      </c>
      <c r="I317">
        <v>0</v>
      </c>
      <c r="J317">
        <v>0.96394603999999995</v>
      </c>
      <c r="K317">
        <v>1</v>
      </c>
    </row>
    <row r="318" spans="1:11" x14ac:dyDescent="0.2">
      <c r="A318">
        <v>9.5</v>
      </c>
      <c r="B318">
        <v>0.12601550647569301</v>
      </c>
      <c r="C318">
        <v>1</v>
      </c>
      <c r="D318">
        <v>0</v>
      </c>
      <c r="E318">
        <v>0</v>
      </c>
      <c r="F318">
        <v>2</v>
      </c>
      <c r="G318">
        <v>2</v>
      </c>
      <c r="H318">
        <v>1</v>
      </c>
      <c r="I318">
        <v>0</v>
      </c>
      <c r="J318">
        <v>0.81813013999999995</v>
      </c>
      <c r="K318">
        <v>1</v>
      </c>
    </row>
    <row r="319" spans="1:11" x14ac:dyDescent="0.2">
      <c r="A319">
        <v>12</v>
      </c>
      <c r="B319">
        <v>0.12601550647569301</v>
      </c>
      <c r="C319">
        <v>0</v>
      </c>
      <c r="D319">
        <v>0</v>
      </c>
      <c r="E319">
        <v>0</v>
      </c>
      <c r="F319">
        <v>0</v>
      </c>
      <c r="G319">
        <v>1</v>
      </c>
      <c r="H319">
        <v>0</v>
      </c>
      <c r="I319">
        <v>0</v>
      </c>
      <c r="J319">
        <v>0.54221964</v>
      </c>
      <c r="K319">
        <v>0</v>
      </c>
    </row>
    <row r="320" spans="1:11" x14ac:dyDescent="0.2">
      <c r="A320">
        <v>8</v>
      </c>
      <c r="B320">
        <v>0.12601550647569301</v>
      </c>
      <c r="C320">
        <v>0</v>
      </c>
      <c r="D320">
        <v>0</v>
      </c>
      <c r="E320">
        <v>1</v>
      </c>
      <c r="F320">
        <v>2</v>
      </c>
      <c r="G320">
        <v>1</v>
      </c>
      <c r="H320">
        <v>1</v>
      </c>
      <c r="I320">
        <v>1</v>
      </c>
      <c r="J320">
        <v>0.11348683399999999</v>
      </c>
      <c r="K320">
        <v>1</v>
      </c>
    </row>
    <row r="321" spans="1:11" x14ac:dyDescent="0.2">
      <c r="A321">
        <v>5.5</v>
      </c>
      <c r="B321">
        <v>0.12601550647569301</v>
      </c>
      <c r="C321">
        <v>1</v>
      </c>
      <c r="D321">
        <v>0</v>
      </c>
      <c r="E321">
        <v>0</v>
      </c>
      <c r="F321">
        <v>1</v>
      </c>
      <c r="G321">
        <v>1</v>
      </c>
      <c r="H321">
        <v>0</v>
      </c>
      <c r="I321">
        <v>0</v>
      </c>
      <c r="J321">
        <v>0.25563785</v>
      </c>
      <c r="K321">
        <v>0</v>
      </c>
    </row>
    <row r="322" spans="1:11" x14ac:dyDescent="0.2">
      <c r="A322">
        <v>26</v>
      </c>
      <c r="B322">
        <v>0.12601550647569301</v>
      </c>
      <c r="C322">
        <v>-1</v>
      </c>
      <c r="D322">
        <v>0</v>
      </c>
      <c r="E322">
        <v>1</v>
      </c>
      <c r="F322">
        <v>2</v>
      </c>
      <c r="G322">
        <v>2</v>
      </c>
      <c r="H322">
        <v>1</v>
      </c>
      <c r="I322">
        <v>0</v>
      </c>
      <c r="J322">
        <v>0.96394603999999995</v>
      </c>
      <c r="K322">
        <v>2</v>
      </c>
    </row>
    <row r="323" spans="1:11" x14ac:dyDescent="0.2">
      <c r="A323">
        <v>12</v>
      </c>
      <c r="B323">
        <v>0.12601550647569301</v>
      </c>
      <c r="C323">
        <v>1</v>
      </c>
      <c r="D323">
        <v>0</v>
      </c>
      <c r="E323">
        <v>1</v>
      </c>
      <c r="F323">
        <v>1</v>
      </c>
      <c r="G323">
        <v>1</v>
      </c>
      <c r="H323">
        <v>0</v>
      </c>
      <c r="I323">
        <v>1</v>
      </c>
      <c r="J323">
        <v>0.43511443999999999</v>
      </c>
      <c r="K323">
        <v>0</v>
      </c>
    </row>
    <row r="324" spans="1:11" x14ac:dyDescent="0.2">
      <c r="A324">
        <v>8</v>
      </c>
      <c r="B324">
        <v>0.12601550647569301</v>
      </c>
      <c r="C324">
        <v>1</v>
      </c>
      <c r="D324">
        <v>1</v>
      </c>
      <c r="E324">
        <v>1</v>
      </c>
      <c r="F324">
        <v>2</v>
      </c>
      <c r="G324">
        <v>0</v>
      </c>
      <c r="H324">
        <v>1</v>
      </c>
      <c r="I324">
        <v>1</v>
      </c>
      <c r="J324">
        <v>0.66109775999999998</v>
      </c>
      <c r="K324">
        <v>1</v>
      </c>
    </row>
    <row r="325" spans="1:11" x14ac:dyDescent="0.2">
      <c r="A325">
        <v>22</v>
      </c>
      <c r="B325">
        <v>0.12601550647569301</v>
      </c>
      <c r="C325">
        <v>0</v>
      </c>
      <c r="D325">
        <v>0</v>
      </c>
      <c r="E325">
        <v>1</v>
      </c>
      <c r="F325">
        <v>2</v>
      </c>
      <c r="G325">
        <v>1</v>
      </c>
      <c r="H325">
        <v>1</v>
      </c>
      <c r="I325">
        <v>0</v>
      </c>
      <c r="J325">
        <v>0.32220078000000002</v>
      </c>
      <c r="K325">
        <v>1</v>
      </c>
    </row>
    <row r="326" spans="1:11" x14ac:dyDescent="0.2">
      <c r="A326">
        <v>9.5</v>
      </c>
      <c r="B326">
        <v>0.12601550647569301</v>
      </c>
      <c r="C326">
        <v>0</v>
      </c>
      <c r="D326">
        <v>0</v>
      </c>
      <c r="E326">
        <v>1</v>
      </c>
      <c r="F326">
        <v>2</v>
      </c>
      <c r="G326">
        <v>1</v>
      </c>
      <c r="H326">
        <v>1</v>
      </c>
      <c r="I326">
        <v>1</v>
      </c>
      <c r="J326">
        <v>6.0246586999999997E-2</v>
      </c>
      <c r="K326">
        <v>1</v>
      </c>
    </row>
    <row r="327" spans="1:11" x14ac:dyDescent="0.2">
      <c r="A327">
        <v>16</v>
      </c>
      <c r="B327">
        <v>0.12601550647569301</v>
      </c>
      <c r="C327">
        <v>1</v>
      </c>
      <c r="D327">
        <v>0</v>
      </c>
      <c r="E327">
        <v>0</v>
      </c>
      <c r="F327">
        <v>1</v>
      </c>
      <c r="G327">
        <v>2</v>
      </c>
      <c r="H327">
        <v>0</v>
      </c>
      <c r="I327">
        <v>1</v>
      </c>
      <c r="J327">
        <v>0.25446924999999998</v>
      </c>
      <c r="K327">
        <v>0</v>
      </c>
    </row>
    <row r="328" spans="1:11" x14ac:dyDescent="0.2">
      <c r="A328">
        <v>21</v>
      </c>
      <c r="B328">
        <v>0.12601550647569301</v>
      </c>
      <c r="C328">
        <v>-1</v>
      </c>
      <c r="D328">
        <v>0</v>
      </c>
      <c r="E328">
        <v>0</v>
      </c>
      <c r="F328">
        <v>2</v>
      </c>
      <c r="G328">
        <v>0</v>
      </c>
      <c r="H328">
        <v>1</v>
      </c>
      <c r="I328">
        <v>1</v>
      </c>
      <c r="J328">
        <v>0.96394603999999995</v>
      </c>
      <c r="K328">
        <v>0</v>
      </c>
    </row>
    <row r="329" spans="1:11" x14ac:dyDescent="0.2">
      <c r="A329">
        <v>9.5</v>
      </c>
      <c r="B329">
        <v>0.12601550647569301</v>
      </c>
      <c r="C329">
        <v>-1</v>
      </c>
      <c r="D329">
        <v>0</v>
      </c>
      <c r="E329">
        <v>1</v>
      </c>
      <c r="F329">
        <v>2</v>
      </c>
      <c r="G329">
        <v>1</v>
      </c>
      <c r="H329">
        <v>1</v>
      </c>
      <c r="I329">
        <v>1</v>
      </c>
      <c r="J329">
        <v>0.81917700000000004</v>
      </c>
      <c r="K329">
        <v>1</v>
      </c>
    </row>
    <row r="330" spans="1:11" x14ac:dyDescent="0.2">
      <c r="A330">
        <v>16</v>
      </c>
      <c r="B330">
        <v>0.12601550647569301</v>
      </c>
      <c r="C330">
        <v>0</v>
      </c>
      <c r="D330">
        <v>0</v>
      </c>
      <c r="E330">
        <v>0</v>
      </c>
      <c r="F330">
        <v>2</v>
      </c>
      <c r="G330">
        <v>1</v>
      </c>
      <c r="H330">
        <v>1</v>
      </c>
      <c r="I330">
        <v>0</v>
      </c>
      <c r="J330">
        <v>0.24098648</v>
      </c>
      <c r="K330">
        <v>0</v>
      </c>
    </row>
    <row r="331" spans="1:11" x14ac:dyDescent="0.2">
      <c r="A331">
        <v>12</v>
      </c>
      <c r="B331">
        <v>0.12601550647569301</v>
      </c>
      <c r="C331">
        <v>0</v>
      </c>
      <c r="D331">
        <v>0</v>
      </c>
      <c r="E331">
        <v>1</v>
      </c>
      <c r="F331">
        <v>1</v>
      </c>
      <c r="G331">
        <v>0</v>
      </c>
      <c r="H331">
        <v>0</v>
      </c>
      <c r="I331">
        <v>1</v>
      </c>
      <c r="J331">
        <v>0.96394603999999995</v>
      </c>
      <c r="K331">
        <v>1</v>
      </c>
    </row>
    <row r="332" spans="1:11" x14ac:dyDescent="0.2">
      <c r="A332">
        <v>5.5</v>
      </c>
      <c r="B332">
        <v>0.12601550647569301</v>
      </c>
      <c r="C332">
        <v>1</v>
      </c>
      <c r="D332">
        <v>0</v>
      </c>
      <c r="E332">
        <v>1</v>
      </c>
      <c r="F332">
        <v>2</v>
      </c>
      <c r="G332">
        <v>2</v>
      </c>
      <c r="H332">
        <v>1</v>
      </c>
      <c r="I332">
        <v>1</v>
      </c>
      <c r="J332">
        <v>0.56321995999999996</v>
      </c>
      <c r="K332">
        <v>0</v>
      </c>
    </row>
    <row r="333" spans="1:11" x14ac:dyDescent="0.2">
      <c r="A333">
        <v>4</v>
      </c>
      <c r="B333">
        <v>0.12601550647569301</v>
      </c>
      <c r="C333">
        <v>0</v>
      </c>
      <c r="D333">
        <v>1</v>
      </c>
      <c r="E333">
        <v>0</v>
      </c>
      <c r="F333">
        <v>2</v>
      </c>
      <c r="G333">
        <v>1</v>
      </c>
      <c r="H333">
        <v>0</v>
      </c>
      <c r="I333">
        <v>0</v>
      </c>
      <c r="J333">
        <v>0.94616723000000003</v>
      </c>
      <c r="K333">
        <v>0</v>
      </c>
    </row>
    <row r="334" spans="1:11" x14ac:dyDescent="0.2">
      <c r="A334">
        <v>8</v>
      </c>
      <c r="B334">
        <v>0.12601550647569301</v>
      </c>
      <c r="C334">
        <v>1</v>
      </c>
      <c r="D334">
        <v>0</v>
      </c>
      <c r="E334">
        <v>0</v>
      </c>
      <c r="F334">
        <v>2</v>
      </c>
      <c r="G334">
        <v>1</v>
      </c>
      <c r="H334">
        <v>0</v>
      </c>
      <c r="I334">
        <v>1</v>
      </c>
      <c r="J334">
        <v>0.68618095000000001</v>
      </c>
      <c r="K334">
        <v>2</v>
      </c>
    </row>
    <row r="335" spans="1:11" x14ac:dyDescent="0.2">
      <c r="A335">
        <v>4</v>
      </c>
      <c r="B335">
        <v>0.12601550647569301</v>
      </c>
      <c r="C335">
        <v>0</v>
      </c>
      <c r="D335">
        <v>0</v>
      </c>
      <c r="E335">
        <v>1</v>
      </c>
      <c r="F335">
        <v>2</v>
      </c>
      <c r="G335">
        <v>2</v>
      </c>
      <c r="H335">
        <v>0</v>
      </c>
      <c r="I335">
        <v>0</v>
      </c>
      <c r="J335">
        <v>0.54221964</v>
      </c>
      <c r="K335">
        <v>1</v>
      </c>
    </row>
    <row r="336" spans="1:11" x14ac:dyDescent="0.2">
      <c r="A336">
        <v>0</v>
      </c>
      <c r="B336">
        <v>0.12601550647569301</v>
      </c>
      <c r="C336">
        <v>1</v>
      </c>
      <c r="D336">
        <v>0</v>
      </c>
      <c r="E336">
        <v>1</v>
      </c>
      <c r="F336">
        <v>1</v>
      </c>
      <c r="G336">
        <v>2</v>
      </c>
      <c r="H336">
        <v>1</v>
      </c>
      <c r="I336">
        <v>1</v>
      </c>
      <c r="J336">
        <v>0.33910823000000001</v>
      </c>
      <c r="K336">
        <v>1</v>
      </c>
    </row>
    <row r="337" spans="1:11" x14ac:dyDescent="0.2">
      <c r="A337">
        <v>22</v>
      </c>
      <c r="B337">
        <v>0.12601550647569301</v>
      </c>
      <c r="C337">
        <v>-1</v>
      </c>
      <c r="D337">
        <v>0</v>
      </c>
      <c r="E337">
        <v>0</v>
      </c>
      <c r="F337">
        <v>2</v>
      </c>
      <c r="G337">
        <v>2</v>
      </c>
      <c r="H337">
        <v>1</v>
      </c>
      <c r="I337">
        <v>1</v>
      </c>
      <c r="J337">
        <v>0.54221964</v>
      </c>
      <c r="K337">
        <v>1</v>
      </c>
    </row>
    <row r="338" spans="1:11" x14ac:dyDescent="0.2">
      <c r="A338">
        <v>8</v>
      </c>
      <c r="B338">
        <v>0.12601550647569301</v>
      </c>
      <c r="C338">
        <v>1</v>
      </c>
      <c r="D338">
        <v>0</v>
      </c>
      <c r="E338">
        <v>0</v>
      </c>
      <c r="F338">
        <v>2</v>
      </c>
      <c r="G338">
        <v>0</v>
      </c>
      <c r="H338">
        <v>1</v>
      </c>
      <c r="I338">
        <v>1</v>
      </c>
      <c r="J338">
        <v>0.96394603999999995</v>
      </c>
      <c r="K338">
        <v>1</v>
      </c>
    </row>
    <row r="339" spans="1:11" x14ac:dyDescent="0.2">
      <c r="A339">
        <v>4</v>
      </c>
      <c r="B339">
        <v>0.12601550647569301</v>
      </c>
      <c r="C339">
        <v>1</v>
      </c>
      <c r="D339">
        <v>0</v>
      </c>
      <c r="E339">
        <v>0</v>
      </c>
      <c r="F339">
        <v>2</v>
      </c>
      <c r="G339">
        <v>2</v>
      </c>
      <c r="H339">
        <v>1</v>
      </c>
      <c r="I339">
        <v>1</v>
      </c>
      <c r="J339">
        <v>0.68522285999999999</v>
      </c>
      <c r="K339">
        <v>0</v>
      </c>
    </row>
    <row r="340" spans="1:11" x14ac:dyDescent="0.2">
      <c r="A340">
        <v>9.5</v>
      </c>
      <c r="B340">
        <v>0.12601550647569301</v>
      </c>
      <c r="C340">
        <v>-3</v>
      </c>
      <c r="D340">
        <v>1</v>
      </c>
      <c r="E340">
        <v>0</v>
      </c>
      <c r="F340">
        <v>1</v>
      </c>
      <c r="G340">
        <v>1</v>
      </c>
      <c r="H340">
        <v>1</v>
      </c>
      <c r="I340">
        <v>0</v>
      </c>
      <c r="J340">
        <v>0.45394748000000001</v>
      </c>
      <c r="K340">
        <v>1</v>
      </c>
    </row>
    <row r="341" spans="1:11" x14ac:dyDescent="0.2">
      <c r="A341">
        <v>4</v>
      </c>
      <c r="B341">
        <v>0.12601550647569301</v>
      </c>
      <c r="C341">
        <v>1</v>
      </c>
      <c r="D341">
        <v>0</v>
      </c>
      <c r="E341">
        <v>0</v>
      </c>
      <c r="F341">
        <v>2</v>
      </c>
      <c r="G341">
        <v>1</v>
      </c>
      <c r="H341">
        <v>0</v>
      </c>
      <c r="I341">
        <v>0</v>
      </c>
      <c r="J341">
        <v>0.45238980000000001</v>
      </c>
      <c r="K341">
        <v>0</v>
      </c>
    </row>
    <row r="342" spans="1:11" x14ac:dyDescent="0.2">
      <c r="A342">
        <v>19.5</v>
      </c>
      <c r="B342">
        <v>0.12601550647569301</v>
      </c>
      <c r="C342">
        <v>-1</v>
      </c>
      <c r="D342">
        <v>0</v>
      </c>
      <c r="E342">
        <v>1</v>
      </c>
      <c r="F342">
        <v>2</v>
      </c>
      <c r="G342">
        <v>0</v>
      </c>
      <c r="H342">
        <v>1</v>
      </c>
      <c r="I342">
        <v>1</v>
      </c>
      <c r="J342">
        <v>0.54221964</v>
      </c>
      <c r="K342">
        <v>0</v>
      </c>
    </row>
    <row r="343" spans="1:11" x14ac:dyDescent="0.2">
      <c r="A343">
        <v>12</v>
      </c>
      <c r="B343">
        <v>0.12601550647569301</v>
      </c>
      <c r="C343">
        <v>0</v>
      </c>
      <c r="D343">
        <v>0</v>
      </c>
      <c r="E343">
        <v>1</v>
      </c>
      <c r="F343">
        <v>2</v>
      </c>
      <c r="G343">
        <v>1</v>
      </c>
      <c r="H343">
        <v>0</v>
      </c>
      <c r="I343">
        <v>1</v>
      </c>
      <c r="J343">
        <v>0.32220078000000002</v>
      </c>
      <c r="K343">
        <v>0</v>
      </c>
    </row>
    <row r="344" spans="1:11" x14ac:dyDescent="0.2">
      <c r="A344">
        <v>5.5</v>
      </c>
      <c r="B344">
        <v>0.12601550647569301</v>
      </c>
      <c r="C344">
        <v>-1</v>
      </c>
      <c r="D344">
        <v>0</v>
      </c>
      <c r="E344">
        <v>0</v>
      </c>
      <c r="F344">
        <v>1</v>
      </c>
      <c r="G344">
        <v>1</v>
      </c>
      <c r="H344">
        <v>1</v>
      </c>
      <c r="I344">
        <v>0</v>
      </c>
      <c r="J344">
        <v>0.17154520000000001</v>
      </c>
      <c r="K344">
        <v>1</v>
      </c>
    </row>
    <row r="345" spans="1:11" x14ac:dyDescent="0.2">
      <c r="A345">
        <v>26</v>
      </c>
      <c r="B345">
        <v>0.12601550647569301</v>
      </c>
      <c r="C345">
        <v>1</v>
      </c>
      <c r="D345">
        <v>0</v>
      </c>
      <c r="E345">
        <v>1</v>
      </c>
      <c r="F345">
        <v>1</v>
      </c>
      <c r="G345">
        <v>1</v>
      </c>
      <c r="H345">
        <v>1</v>
      </c>
      <c r="I345">
        <v>1</v>
      </c>
      <c r="J345">
        <v>0.96394603999999995</v>
      </c>
      <c r="K345">
        <v>0</v>
      </c>
    </row>
    <row r="346" spans="1:11" x14ac:dyDescent="0.2">
      <c r="A346">
        <v>16</v>
      </c>
      <c r="B346">
        <v>0.12601550647569301</v>
      </c>
      <c r="C346">
        <v>1</v>
      </c>
      <c r="D346">
        <v>0</v>
      </c>
      <c r="E346">
        <v>0</v>
      </c>
      <c r="F346">
        <v>2</v>
      </c>
      <c r="G346">
        <v>2</v>
      </c>
      <c r="H346">
        <v>0</v>
      </c>
      <c r="I346">
        <v>0</v>
      </c>
      <c r="J346">
        <v>0.43511443999999999</v>
      </c>
      <c r="K346">
        <v>1</v>
      </c>
    </row>
    <row r="347" spans="1:11" x14ac:dyDescent="0.2">
      <c r="A347">
        <v>19.5</v>
      </c>
      <c r="B347">
        <v>-5.7820758146591197E-2</v>
      </c>
      <c r="C347">
        <v>0</v>
      </c>
      <c r="D347">
        <v>0</v>
      </c>
      <c r="E347">
        <v>0</v>
      </c>
      <c r="F347">
        <v>2</v>
      </c>
      <c r="G347">
        <v>2</v>
      </c>
      <c r="H347">
        <v>1</v>
      </c>
      <c r="I347">
        <v>0</v>
      </c>
      <c r="J347">
        <v>0.96394603999999995</v>
      </c>
      <c r="K347">
        <v>0</v>
      </c>
    </row>
    <row r="348" spans="1:11" x14ac:dyDescent="0.2">
      <c r="A348">
        <v>17</v>
      </c>
      <c r="B348">
        <v>-5.7820758146591197E-2</v>
      </c>
      <c r="C348">
        <v>1</v>
      </c>
      <c r="D348">
        <v>1</v>
      </c>
      <c r="E348">
        <v>0</v>
      </c>
      <c r="F348">
        <v>2</v>
      </c>
      <c r="G348">
        <v>1</v>
      </c>
      <c r="H348">
        <v>0</v>
      </c>
      <c r="I348">
        <v>1</v>
      </c>
      <c r="J348">
        <v>0.17106636</v>
      </c>
      <c r="K348">
        <v>1</v>
      </c>
    </row>
    <row r="349" spans="1:11" x14ac:dyDescent="0.2">
      <c r="A349">
        <v>3</v>
      </c>
      <c r="B349">
        <v>-5.7820758146591197E-2</v>
      </c>
      <c r="C349">
        <v>0</v>
      </c>
      <c r="D349">
        <v>0</v>
      </c>
      <c r="E349">
        <v>0</v>
      </c>
      <c r="F349">
        <v>2</v>
      </c>
      <c r="G349">
        <v>0</v>
      </c>
      <c r="H349">
        <v>0</v>
      </c>
      <c r="I349">
        <v>1</v>
      </c>
      <c r="J349">
        <v>0.81917700000000004</v>
      </c>
      <c r="K349">
        <v>1</v>
      </c>
    </row>
    <row r="350" spans="1:11" x14ac:dyDescent="0.2">
      <c r="A350">
        <v>19.5</v>
      </c>
      <c r="B350">
        <v>-5.7820758146591197E-2</v>
      </c>
      <c r="C350">
        <v>1</v>
      </c>
      <c r="D350">
        <v>0</v>
      </c>
      <c r="E350">
        <v>1</v>
      </c>
      <c r="F350">
        <v>2</v>
      </c>
      <c r="G350">
        <v>0</v>
      </c>
      <c r="H350">
        <v>0</v>
      </c>
      <c r="I350">
        <v>0</v>
      </c>
      <c r="J350">
        <v>0.54221964</v>
      </c>
      <c r="K350">
        <v>1</v>
      </c>
    </row>
    <row r="351" spans="1:11" x14ac:dyDescent="0.2">
      <c r="A351">
        <v>21</v>
      </c>
      <c r="B351">
        <v>-5.7820758146591197E-2</v>
      </c>
      <c r="C351">
        <v>0</v>
      </c>
      <c r="D351">
        <v>0</v>
      </c>
      <c r="E351">
        <v>0</v>
      </c>
      <c r="F351">
        <v>2</v>
      </c>
      <c r="G351">
        <v>0</v>
      </c>
      <c r="H351">
        <v>0</v>
      </c>
      <c r="I351">
        <v>0</v>
      </c>
      <c r="J351">
        <v>0.56408860000000005</v>
      </c>
      <c r="K351">
        <v>1</v>
      </c>
    </row>
    <row r="352" spans="1:11" x14ac:dyDescent="0.2">
      <c r="A352">
        <v>22</v>
      </c>
      <c r="B352">
        <v>-5.7820758146591197E-2</v>
      </c>
      <c r="C352">
        <v>0</v>
      </c>
      <c r="D352">
        <v>0</v>
      </c>
      <c r="E352">
        <v>0</v>
      </c>
      <c r="F352">
        <v>1</v>
      </c>
      <c r="G352">
        <v>0</v>
      </c>
      <c r="H352">
        <v>1</v>
      </c>
      <c r="I352">
        <v>0</v>
      </c>
      <c r="J352">
        <v>0.96394603999999995</v>
      </c>
      <c r="K352">
        <v>2</v>
      </c>
    </row>
    <row r="353" spans="1:11" x14ac:dyDescent="0.2">
      <c r="A353">
        <v>5.5</v>
      </c>
      <c r="B353">
        <v>-5.7820758146591197E-2</v>
      </c>
      <c r="C353">
        <v>1</v>
      </c>
      <c r="D353">
        <v>1</v>
      </c>
      <c r="E353">
        <v>0</v>
      </c>
      <c r="F353">
        <v>2</v>
      </c>
      <c r="G353">
        <v>0</v>
      </c>
      <c r="H353">
        <v>0</v>
      </c>
      <c r="I353">
        <v>1</v>
      </c>
      <c r="J353">
        <v>0.32220078000000002</v>
      </c>
      <c r="K353">
        <v>0</v>
      </c>
    </row>
    <row r="354" spans="1:11" x14ac:dyDescent="0.2">
      <c r="A354">
        <v>21</v>
      </c>
      <c r="B354">
        <v>-5.7820758146591197E-2</v>
      </c>
      <c r="C354">
        <v>1</v>
      </c>
      <c r="D354">
        <v>0</v>
      </c>
      <c r="E354">
        <v>1</v>
      </c>
      <c r="F354">
        <v>2</v>
      </c>
      <c r="G354">
        <v>2</v>
      </c>
      <c r="H354">
        <v>1</v>
      </c>
      <c r="I354">
        <v>1</v>
      </c>
      <c r="J354">
        <v>0.96394603999999995</v>
      </c>
      <c r="K354">
        <v>1</v>
      </c>
    </row>
    <row r="355" spans="1:11" x14ac:dyDescent="0.2">
      <c r="A355">
        <v>12</v>
      </c>
      <c r="B355">
        <v>-5.7820758146591197E-2</v>
      </c>
      <c r="C355">
        <v>0</v>
      </c>
      <c r="D355">
        <v>0</v>
      </c>
      <c r="E355">
        <v>1</v>
      </c>
      <c r="F355">
        <v>2</v>
      </c>
      <c r="G355">
        <v>2</v>
      </c>
      <c r="H355">
        <v>1</v>
      </c>
      <c r="I355">
        <v>1</v>
      </c>
      <c r="J355">
        <v>0.96394603999999995</v>
      </c>
      <c r="K355">
        <v>0</v>
      </c>
    </row>
    <row r="356" spans="1:11" x14ac:dyDescent="0.2">
      <c r="A356">
        <v>18</v>
      </c>
      <c r="B356">
        <v>-5.7820758146591197E-2</v>
      </c>
      <c r="C356">
        <v>-1</v>
      </c>
      <c r="D356">
        <v>0</v>
      </c>
      <c r="E356">
        <v>0</v>
      </c>
      <c r="F356">
        <v>2</v>
      </c>
      <c r="G356">
        <v>0</v>
      </c>
      <c r="H356">
        <v>0</v>
      </c>
      <c r="I356">
        <v>1</v>
      </c>
      <c r="J356">
        <v>0.56408860000000005</v>
      </c>
      <c r="K356">
        <v>1</v>
      </c>
    </row>
    <row r="357" spans="1:11" x14ac:dyDescent="0.2">
      <c r="A357">
        <v>9.5</v>
      </c>
      <c r="B357">
        <v>-5.7820758146591197E-2</v>
      </c>
      <c r="C357">
        <v>-1</v>
      </c>
      <c r="D357">
        <v>1</v>
      </c>
      <c r="E357">
        <v>1</v>
      </c>
      <c r="F357">
        <v>2</v>
      </c>
      <c r="G357">
        <v>1</v>
      </c>
      <c r="H357">
        <v>1</v>
      </c>
      <c r="I357">
        <v>1</v>
      </c>
      <c r="J357">
        <v>0.56408860000000005</v>
      </c>
      <c r="K357">
        <v>0</v>
      </c>
    </row>
    <row r="358" spans="1:11" x14ac:dyDescent="0.2">
      <c r="A358">
        <v>12</v>
      </c>
      <c r="B358">
        <v>-5.7820758146591197E-2</v>
      </c>
      <c r="C358">
        <v>0</v>
      </c>
      <c r="D358">
        <v>1</v>
      </c>
      <c r="E358">
        <v>1</v>
      </c>
      <c r="F358">
        <v>2</v>
      </c>
      <c r="G358">
        <v>0</v>
      </c>
      <c r="H358">
        <v>0</v>
      </c>
      <c r="I358">
        <v>1</v>
      </c>
      <c r="J358">
        <v>0.4343516</v>
      </c>
      <c r="K358">
        <v>0</v>
      </c>
    </row>
    <row r="359" spans="1:11" x14ac:dyDescent="0.2">
      <c r="A359">
        <v>21</v>
      </c>
      <c r="B359">
        <v>-5.7820758146591197E-2</v>
      </c>
      <c r="C359">
        <v>-1</v>
      </c>
      <c r="D359">
        <v>1</v>
      </c>
      <c r="E359">
        <v>0</v>
      </c>
      <c r="F359">
        <v>2</v>
      </c>
      <c r="G359">
        <v>1</v>
      </c>
      <c r="H359">
        <v>1</v>
      </c>
      <c r="I359">
        <v>1</v>
      </c>
      <c r="J359">
        <v>0.96394603999999995</v>
      </c>
      <c r="K359">
        <v>2</v>
      </c>
    </row>
    <row r="360" spans="1:11" x14ac:dyDescent="0.2">
      <c r="A360">
        <v>31</v>
      </c>
      <c r="B360">
        <v>-5.7820758146591197E-2</v>
      </c>
      <c r="C360">
        <v>1</v>
      </c>
      <c r="D360">
        <v>0</v>
      </c>
      <c r="E360">
        <v>0</v>
      </c>
      <c r="F360">
        <v>2</v>
      </c>
      <c r="G360">
        <v>0</v>
      </c>
      <c r="H360">
        <v>1</v>
      </c>
      <c r="I360">
        <v>1</v>
      </c>
      <c r="J360">
        <v>0.96394603999999995</v>
      </c>
      <c r="K360">
        <v>1</v>
      </c>
    </row>
    <row r="361" spans="1:11" x14ac:dyDescent="0.2">
      <c r="A361">
        <v>8</v>
      </c>
      <c r="B361">
        <v>-5.7820758146591197E-2</v>
      </c>
      <c r="C361">
        <v>-1</v>
      </c>
      <c r="D361">
        <v>0</v>
      </c>
      <c r="E361">
        <v>1</v>
      </c>
      <c r="F361">
        <v>2</v>
      </c>
      <c r="G361">
        <v>2</v>
      </c>
      <c r="H361">
        <v>1</v>
      </c>
      <c r="I361">
        <v>0</v>
      </c>
      <c r="J361">
        <v>0.56408860000000005</v>
      </c>
      <c r="K361">
        <v>0</v>
      </c>
    </row>
    <row r="362" spans="1:11" x14ac:dyDescent="0.2">
      <c r="A362">
        <v>12</v>
      </c>
      <c r="B362">
        <v>-5.7820758146591197E-2</v>
      </c>
      <c r="C362">
        <v>1</v>
      </c>
      <c r="D362">
        <v>1</v>
      </c>
      <c r="E362">
        <v>0</v>
      </c>
      <c r="F362">
        <v>2</v>
      </c>
      <c r="G362">
        <v>1</v>
      </c>
      <c r="H362">
        <v>1</v>
      </c>
      <c r="I362">
        <v>1</v>
      </c>
      <c r="J362">
        <v>0.81917700000000004</v>
      </c>
      <c r="K362">
        <v>1</v>
      </c>
    </row>
    <row r="363" spans="1:11" x14ac:dyDescent="0.2">
      <c r="A363">
        <v>9.5</v>
      </c>
      <c r="B363">
        <v>-5.7820758146591197E-2</v>
      </c>
      <c r="C363">
        <v>-3</v>
      </c>
      <c r="D363">
        <v>1</v>
      </c>
      <c r="E363">
        <v>0</v>
      </c>
      <c r="F363">
        <v>0</v>
      </c>
      <c r="G363">
        <v>0</v>
      </c>
      <c r="H363">
        <v>1</v>
      </c>
      <c r="I363">
        <v>1</v>
      </c>
      <c r="J363">
        <v>0.96394603999999995</v>
      </c>
      <c r="K363">
        <v>1</v>
      </c>
    </row>
    <row r="364" spans="1:11" x14ac:dyDescent="0.2">
      <c r="A364">
        <v>22</v>
      </c>
      <c r="B364">
        <v>-5.7820758146591197E-2</v>
      </c>
      <c r="C364">
        <v>0</v>
      </c>
      <c r="D364">
        <v>1</v>
      </c>
      <c r="E364">
        <v>1</v>
      </c>
      <c r="F364">
        <v>2</v>
      </c>
      <c r="G364">
        <v>0</v>
      </c>
      <c r="H364">
        <v>1</v>
      </c>
      <c r="I364">
        <v>1</v>
      </c>
      <c r="J364">
        <v>0.96394603999999995</v>
      </c>
      <c r="K364">
        <v>2</v>
      </c>
    </row>
    <row r="365" spans="1:11" x14ac:dyDescent="0.2">
      <c r="A365">
        <v>9.5</v>
      </c>
      <c r="B365">
        <v>-5.7820758146591197E-2</v>
      </c>
      <c r="C365">
        <v>1</v>
      </c>
      <c r="D365">
        <v>0</v>
      </c>
      <c r="E365">
        <v>1</v>
      </c>
      <c r="F365">
        <v>1</v>
      </c>
      <c r="G365">
        <v>1</v>
      </c>
      <c r="H365">
        <v>1</v>
      </c>
      <c r="I365">
        <v>1</v>
      </c>
      <c r="J365">
        <v>0.96394603999999995</v>
      </c>
      <c r="K365">
        <v>1</v>
      </c>
    </row>
    <row r="366" spans="1:11" x14ac:dyDescent="0.2">
      <c r="A366">
        <v>17</v>
      </c>
      <c r="B366">
        <v>-5.7820758146591197E-2</v>
      </c>
      <c r="C366">
        <v>1</v>
      </c>
      <c r="D366">
        <v>1</v>
      </c>
      <c r="E366">
        <v>0</v>
      </c>
      <c r="F366">
        <v>2</v>
      </c>
      <c r="G366">
        <v>2</v>
      </c>
      <c r="H366">
        <v>1</v>
      </c>
      <c r="I366">
        <v>1</v>
      </c>
      <c r="J366">
        <v>0.33843482000000003</v>
      </c>
      <c r="K366">
        <v>1</v>
      </c>
    </row>
    <row r="367" spans="1:11" x14ac:dyDescent="0.2">
      <c r="A367">
        <v>9.5</v>
      </c>
      <c r="B367">
        <v>-5.7820758146591197E-2</v>
      </c>
      <c r="C367">
        <v>0</v>
      </c>
      <c r="D367">
        <v>1</v>
      </c>
      <c r="E367">
        <v>1</v>
      </c>
      <c r="F367">
        <v>1</v>
      </c>
      <c r="G367">
        <v>1</v>
      </c>
      <c r="H367">
        <v>0</v>
      </c>
      <c r="I367">
        <v>1</v>
      </c>
      <c r="J367">
        <v>0.33843482000000003</v>
      </c>
      <c r="K367">
        <v>0</v>
      </c>
    </row>
    <row r="368" spans="1:11" x14ac:dyDescent="0.2">
      <c r="A368">
        <v>9.5</v>
      </c>
      <c r="B368">
        <v>-5.7820758146591197E-2</v>
      </c>
      <c r="C368">
        <v>0</v>
      </c>
      <c r="D368">
        <v>1</v>
      </c>
      <c r="E368">
        <v>1</v>
      </c>
      <c r="F368">
        <v>2</v>
      </c>
      <c r="G368">
        <v>0</v>
      </c>
      <c r="H368">
        <v>0</v>
      </c>
      <c r="I368">
        <v>1</v>
      </c>
      <c r="J368" s="1">
        <v>1.1965652E-14</v>
      </c>
      <c r="K368">
        <v>1</v>
      </c>
    </row>
    <row r="369" spans="1:11" x14ac:dyDescent="0.2">
      <c r="A369">
        <v>14.5</v>
      </c>
      <c r="B369">
        <v>-5.7820758146591197E-2</v>
      </c>
      <c r="C369">
        <v>0</v>
      </c>
      <c r="D369">
        <v>0</v>
      </c>
      <c r="E369">
        <v>1</v>
      </c>
      <c r="F369">
        <v>2</v>
      </c>
      <c r="G369">
        <v>0</v>
      </c>
      <c r="H369">
        <v>1</v>
      </c>
      <c r="I369">
        <v>1</v>
      </c>
      <c r="J369">
        <v>0.96394603999999995</v>
      </c>
      <c r="K369">
        <v>1</v>
      </c>
    </row>
    <row r="370" spans="1:11" x14ac:dyDescent="0.2">
      <c r="A370">
        <v>13</v>
      </c>
      <c r="B370">
        <v>-5.7820758146591197E-2</v>
      </c>
      <c r="C370">
        <v>0</v>
      </c>
      <c r="D370">
        <v>0</v>
      </c>
      <c r="E370">
        <v>0</v>
      </c>
      <c r="F370">
        <v>2</v>
      </c>
      <c r="G370">
        <v>1</v>
      </c>
      <c r="H370">
        <v>1</v>
      </c>
      <c r="I370">
        <v>0</v>
      </c>
      <c r="J370">
        <v>0.56321995999999996</v>
      </c>
      <c r="K370">
        <v>1</v>
      </c>
    </row>
    <row r="371" spans="1:11" x14ac:dyDescent="0.2">
      <c r="A371">
        <v>0</v>
      </c>
      <c r="B371">
        <v>-5.7820758146591197E-2</v>
      </c>
      <c r="C371">
        <v>1</v>
      </c>
      <c r="D371">
        <v>1</v>
      </c>
      <c r="E371">
        <v>0</v>
      </c>
      <c r="F371">
        <v>2</v>
      </c>
      <c r="G371">
        <v>0</v>
      </c>
      <c r="H371">
        <v>1</v>
      </c>
      <c r="I371">
        <v>1</v>
      </c>
      <c r="J371">
        <v>0.96394603999999995</v>
      </c>
      <c r="K371">
        <v>2</v>
      </c>
    </row>
    <row r="372" spans="1:11" x14ac:dyDescent="0.2">
      <c r="A372">
        <v>9.5</v>
      </c>
      <c r="B372">
        <v>-5.7820758146591197E-2</v>
      </c>
      <c r="C372">
        <v>1</v>
      </c>
      <c r="D372">
        <v>0</v>
      </c>
      <c r="E372">
        <v>1</v>
      </c>
      <c r="F372">
        <v>2</v>
      </c>
      <c r="G372">
        <v>2</v>
      </c>
      <c r="H372">
        <v>1</v>
      </c>
      <c r="I372">
        <v>1</v>
      </c>
      <c r="J372">
        <v>0.96394603999999995</v>
      </c>
      <c r="K372">
        <v>1</v>
      </c>
    </row>
    <row r="373" spans="1:11" x14ac:dyDescent="0.2">
      <c r="A373">
        <v>18</v>
      </c>
      <c r="B373">
        <v>0.96186096652397601</v>
      </c>
      <c r="C373">
        <v>0</v>
      </c>
      <c r="D373">
        <v>0</v>
      </c>
      <c r="E373">
        <v>1</v>
      </c>
      <c r="F373">
        <v>2</v>
      </c>
      <c r="G373">
        <v>0</v>
      </c>
      <c r="H373">
        <v>1</v>
      </c>
      <c r="I373">
        <v>1</v>
      </c>
      <c r="J373">
        <v>0.32220078000000002</v>
      </c>
      <c r="K373">
        <v>1</v>
      </c>
    </row>
    <row r="374" spans="1:11" x14ac:dyDescent="0.2">
      <c r="A374">
        <v>5.5</v>
      </c>
      <c r="B374">
        <v>0.96186096652397601</v>
      </c>
      <c r="C374">
        <v>-1</v>
      </c>
      <c r="D374">
        <v>0</v>
      </c>
      <c r="E374">
        <v>1</v>
      </c>
      <c r="F374">
        <v>2</v>
      </c>
      <c r="G374">
        <v>1</v>
      </c>
      <c r="H374">
        <v>0</v>
      </c>
      <c r="I374">
        <v>1</v>
      </c>
      <c r="J374">
        <v>0.4343516</v>
      </c>
      <c r="K374">
        <v>0</v>
      </c>
    </row>
    <row r="375" spans="1:11" x14ac:dyDescent="0.2">
      <c r="A375">
        <v>4</v>
      </c>
      <c r="B375">
        <v>0.96186096652397601</v>
      </c>
      <c r="C375">
        <v>1</v>
      </c>
      <c r="D375">
        <v>0</v>
      </c>
      <c r="E375">
        <v>1</v>
      </c>
      <c r="F375">
        <v>2</v>
      </c>
      <c r="G375">
        <v>2</v>
      </c>
      <c r="H375">
        <v>1</v>
      </c>
      <c r="I375">
        <v>1</v>
      </c>
      <c r="J375">
        <v>0.96394603999999995</v>
      </c>
      <c r="K375">
        <v>0</v>
      </c>
    </row>
    <row r="376" spans="1:11" x14ac:dyDescent="0.2">
      <c r="A376">
        <v>26</v>
      </c>
      <c r="B376">
        <v>0.96186096652397601</v>
      </c>
      <c r="C376">
        <v>1</v>
      </c>
      <c r="D376">
        <v>1</v>
      </c>
      <c r="E376">
        <v>1</v>
      </c>
      <c r="F376">
        <v>2</v>
      </c>
      <c r="G376">
        <v>2</v>
      </c>
      <c r="H376">
        <v>1</v>
      </c>
      <c r="I376">
        <v>1</v>
      </c>
      <c r="J376">
        <v>0.81917700000000004</v>
      </c>
      <c r="K376">
        <v>1</v>
      </c>
    </row>
    <row r="377" spans="1:11" x14ac:dyDescent="0.2">
      <c r="A377">
        <v>8</v>
      </c>
      <c r="B377">
        <v>0.96186096652397601</v>
      </c>
      <c r="C377">
        <v>0</v>
      </c>
      <c r="D377">
        <v>0</v>
      </c>
      <c r="E377">
        <v>1</v>
      </c>
      <c r="F377">
        <v>2</v>
      </c>
      <c r="G377">
        <v>2</v>
      </c>
      <c r="H377">
        <v>0</v>
      </c>
      <c r="I377">
        <v>1</v>
      </c>
      <c r="J377">
        <v>0.4343516</v>
      </c>
      <c r="K377">
        <v>1</v>
      </c>
    </row>
    <row r="378" spans="1:11" x14ac:dyDescent="0.2">
      <c r="A378">
        <v>4</v>
      </c>
      <c r="B378">
        <v>0.96186096652397601</v>
      </c>
      <c r="C378">
        <v>0</v>
      </c>
      <c r="D378">
        <v>1</v>
      </c>
      <c r="E378">
        <v>1</v>
      </c>
      <c r="F378">
        <v>1</v>
      </c>
      <c r="G378">
        <v>0</v>
      </c>
      <c r="H378">
        <v>1</v>
      </c>
      <c r="I378">
        <v>0</v>
      </c>
      <c r="J378">
        <v>0.33910823000000001</v>
      </c>
      <c r="K378">
        <v>0</v>
      </c>
    </row>
    <row r="379" spans="1:11" x14ac:dyDescent="0.2">
      <c r="A379">
        <v>8</v>
      </c>
      <c r="B379">
        <v>0.96186096652397601</v>
      </c>
      <c r="C379">
        <v>-2</v>
      </c>
      <c r="D379">
        <v>0</v>
      </c>
      <c r="E379">
        <v>1</v>
      </c>
      <c r="F379">
        <v>1</v>
      </c>
      <c r="G379">
        <v>1</v>
      </c>
      <c r="H379">
        <v>1</v>
      </c>
      <c r="I379">
        <v>1</v>
      </c>
      <c r="J379">
        <v>0.54221964</v>
      </c>
      <c r="K379">
        <v>0</v>
      </c>
    </row>
    <row r="380" spans="1:11" x14ac:dyDescent="0.2">
      <c r="A380">
        <v>12</v>
      </c>
      <c r="B380">
        <v>0.96186096652397601</v>
      </c>
      <c r="C380">
        <v>-1</v>
      </c>
      <c r="D380">
        <v>1</v>
      </c>
      <c r="E380">
        <v>1</v>
      </c>
      <c r="F380">
        <v>1</v>
      </c>
      <c r="G380">
        <v>0</v>
      </c>
      <c r="H380">
        <v>0</v>
      </c>
      <c r="I380">
        <v>1</v>
      </c>
      <c r="J380">
        <v>0.81917700000000004</v>
      </c>
      <c r="K380">
        <v>1</v>
      </c>
    </row>
    <row r="381" spans="1:11" x14ac:dyDescent="0.2">
      <c r="A381">
        <v>1.5</v>
      </c>
      <c r="B381">
        <v>0.96186096652397601</v>
      </c>
      <c r="C381">
        <v>1</v>
      </c>
      <c r="D381">
        <v>0</v>
      </c>
      <c r="E381">
        <v>0</v>
      </c>
      <c r="F381">
        <v>1</v>
      </c>
      <c r="G381">
        <v>1</v>
      </c>
      <c r="H381">
        <v>0</v>
      </c>
      <c r="I381">
        <v>1</v>
      </c>
      <c r="J381">
        <v>0.24098648</v>
      </c>
      <c r="K381">
        <v>2</v>
      </c>
    </row>
    <row r="382" spans="1:11" x14ac:dyDescent="0.2">
      <c r="A382">
        <v>8</v>
      </c>
      <c r="B382">
        <v>0.96186096652397601</v>
      </c>
      <c r="C382">
        <v>0</v>
      </c>
      <c r="D382">
        <v>1</v>
      </c>
      <c r="E382">
        <v>1</v>
      </c>
      <c r="F382">
        <v>0</v>
      </c>
      <c r="G382">
        <v>0</v>
      </c>
      <c r="H382">
        <v>0</v>
      </c>
      <c r="I382">
        <v>1</v>
      </c>
      <c r="J382">
        <v>0.15958222999999999</v>
      </c>
      <c r="K382">
        <v>-1</v>
      </c>
    </row>
    <row r="383" spans="1:11" x14ac:dyDescent="0.2">
      <c r="A383">
        <v>23.5</v>
      </c>
      <c r="B383">
        <v>0.96186096652397601</v>
      </c>
      <c r="C383">
        <v>-1</v>
      </c>
      <c r="D383">
        <v>0</v>
      </c>
      <c r="E383">
        <v>0</v>
      </c>
      <c r="F383">
        <v>2</v>
      </c>
      <c r="G383">
        <v>1</v>
      </c>
      <c r="H383">
        <v>1</v>
      </c>
      <c r="I383">
        <v>1</v>
      </c>
      <c r="J383">
        <v>0.54221964</v>
      </c>
      <c r="K383">
        <v>2</v>
      </c>
    </row>
    <row r="384" spans="1:11" x14ac:dyDescent="0.2">
      <c r="A384">
        <v>14.5</v>
      </c>
      <c r="B384">
        <v>0.96186096652397601</v>
      </c>
      <c r="C384">
        <v>0</v>
      </c>
      <c r="D384">
        <v>1</v>
      </c>
      <c r="E384">
        <v>1</v>
      </c>
      <c r="F384">
        <v>2</v>
      </c>
      <c r="G384">
        <v>2</v>
      </c>
      <c r="H384">
        <v>0</v>
      </c>
      <c r="I384">
        <v>0</v>
      </c>
      <c r="J384">
        <v>0.96394603999999995</v>
      </c>
      <c r="K384">
        <v>2</v>
      </c>
    </row>
    <row r="385" spans="1:11" x14ac:dyDescent="0.2">
      <c r="A385">
        <v>1.5</v>
      </c>
      <c r="B385">
        <v>0.96186096652397601</v>
      </c>
      <c r="C385">
        <v>-1</v>
      </c>
      <c r="D385">
        <v>1</v>
      </c>
      <c r="E385">
        <v>1</v>
      </c>
      <c r="F385">
        <v>1</v>
      </c>
      <c r="G385">
        <v>0</v>
      </c>
      <c r="H385">
        <v>0</v>
      </c>
      <c r="I385">
        <v>1</v>
      </c>
      <c r="J385">
        <v>0.81813013999999995</v>
      </c>
      <c r="K385">
        <v>1</v>
      </c>
    </row>
    <row r="386" spans="1:11" x14ac:dyDescent="0.2">
      <c r="A386">
        <v>12</v>
      </c>
      <c r="B386">
        <v>0.96186096652397601</v>
      </c>
      <c r="C386">
        <v>-1</v>
      </c>
      <c r="D386">
        <v>0</v>
      </c>
      <c r="E386">
        <v>0</v>
      </c>
      <c r="F386">
        <v>2</v>
      </c>
      <c r="G386">
        <v>2</v>
      </c>
      <c r="H386">
        <v>0</v>
      </c>
      <c r="I386">
        <v>1</v>
      </c>
      <c r="J386">
        <v>0.54307187000000001</v>
      </c>
      <c r="K386">
        <v>0</v>
      </c>
    </row>
    <row r="387" spans="1:11" x14ac:dyDescent="0.2">
      <c r="A387">
        <v>3</v>
      </c>
      <c r="B387">
        <v>0.96186096652397601</v>
      </c>
      <c r="C387">
        <v>1</v>
      </c>
      <c r="D387">
        <v>1</v>
      </c>
      <c r="E387">
        <v>1</v>
      </c>
      <c r="F387">
        <v>2</v>
      </c>
      <c r="G387">
        <v>1</v>
      </c>
      <c r="H387">
        <v>0</v>
      </c>
      <c r="I387">
        <v>1</v>
      </c>
      <c r="J387">
        <v>0.4343516</v>
      </c>
      <c r="K387">
        <v>0</v>
      </c>
    </row>
    <row r="388" spans="1:11" x14ac:dyDescent="0.2">
      <c r="A388">
        <v>23.5</v>
      </c>
      <c r="B388">
        <v>0.96186096652397601</v>
      </c>
      <c r="C388">
        <v>0</v>
      </c>
      <c r="D388">
        <v>1</v>
      </c>
      <c r="E388">
        <v>0</v>
      </c>
      <c r="F388">
        <v>1</v>
      </c>
      <c r="G388">
        <v>1</v>
      </c>
      <c r="H388">
        <v>1</v>
      </c>
      <c r="I388">
        <v>0</v>
      </c>
      <c r="J388">
        <v>0.4343516</v>
      </c>
      <c r="K388">
        <v>1</v>
      </c>
    </row>
    <row r="389" spans="1:11" x14ac:dyDescent="0.2">
      <c r="A389">
        <v>21</v>
      </c>
      <c r="B389">
        <v>0.96186096652397601</v>
      </c>
      <c r="C389">
        <v>1</v>
      </c>
      <c r="D389">
        <v>0</v>
      </c>
      <c r="E389">
        <v>1</v>
      </c>
      <c r="F389">
        <v>2</v>
      </c>
      <c r="G389">
        <v>2</v>
      </c>
      <c r="H389">
        <v>1</v>
      </c>
      <c r="I389">
        <v>1</v>
      </c>
      <c r="J389">
        <v>0.66109775999999998</v>
      </c>
      <c r="K389">
        <v>0</v>
      </c>
    </row>
    <row r="390" spans="1:11" x14ac:dyDescent="0.2">
      <c r="A390">
        <v>22</v>
      </c>
      <c r="B390">
        <v>0.96186096652397601</v>
      </c>
      <c r="C390">
        <v>-1</v>
      </c>
      <c r="D390">
        <v>0</v>
      </c>
      <c r="E390">
        <v>1</v>
      </c>
      <c r="F390">
        <v>2</v>
      </c>
      <c r="G390">
        <v>0</v>
      </c>
      <c r="H390">
        <v>1</v>
      </c>
      <c r="I390">
        <v>0</v>
      </c>
      <c r="J390">
        <v>0.68618095000000001</v>
      </c>
      <c r="K390">
        <v>1</v>
      </c>
    </row>
    <row r="391" spans="1:11" x14ac:dyDescent="0.2">
      <c r="A391">
        <v>44</v>
      </c>
      <c r="B391">
        <v>0.96186096652397601</v>
      </c>
      <c r="C391">
        <v>-1</v>
      </c>
      <c r="D391">
        <v>0</v>
      </c>
      <c r="E391">
        <v>1</v>
      </c>
      <c r="F391">
        <v>2</v>
      </c>
      <c r="G391">
        <v>0</v>
      </c>
      <c r="H391">
        <v>0</v>
      </c>
      <c r="I391">
        <v>0</v>
      </c>
      <c r="J391">
        <v>0.81917700000000004</v>
      </c>
      <c r="K391">
        <v>1</v>
      </c>
    </row>
    <row r="392" spans="1:11" x14ac:dyDescent="0.2">
      <c r="A392">
        <v>9.5</v>
      </c>
      <c r="B392">
        <v>0.96186096652397601</v>
      </c>
      <c r="C392">
        <v>0</v>
      </c>
      <c r="D392">
        <v>1</v>
      </c>
      <c r="E392">
        <v>1</v>
      </c>
      <c r="F392">
        <v>2</v>
      </c>
      <c r="G392">
        <v>2</v>
      </c>
      <c r="H392">
        <v>0</v>
      </c>
      <c r="I392">
        <v>1</v>
      </c>
      <c r="J392">
        <v>0.43592419999999998</v>
      </c>
      <c r="K392">
        <v>0</v>
      </c>
    </row>
    <row r="393" spans="1:11" x14ac:dyDescent="0.2">
      <c r="A393">
        <v>5.5</v>
      </c>
      <c r="B393">
        <v>-1.63587389170883</v>
      </c>
      <c r="C393">
        <v>-2</v>
      </c>
      <c r="D393">
        <v>0</v>
      </c>
      <c r="E393">
        <v>1</v>
      </c>
      <c r="F393">
        <v>2</v>
      </c>
      <c r="G393">
        <v>2</v>
      </c>
      <c r="H393">
        <v>0</v>
      </c>
      <c r="I393">
        <v>0</v>
      </c>
      <c r="J393">
        <v>0.25563785</v>
      </c>
      <c r="K393">
        <v>0</v>
      </c>
    </row>
    <row r="394" spans="1:11" x14ac:dyDescent="0.2">
      <c r="A394">
        <v>8</v>
      </c>
      <c r="B394">
        <v>-1.63587389170883</v>
      </c>
      <c r="C394">
        <v>1</v>
      </c>
      <c r="D394">
        <v>0</v>
      </c>
      <c r="E394">
        <v>9</v>
      </c>
      <c r="F394">
        <v>2</v>
      </c>
      <c r="G394">
        <v>2</v>
      </c>
      <c r="H394">
        <v>1</v>
      </c>
      <c r="I394">
        <v>0</v>
      </c>
      <c r="J394">
        <v>0.96394603999999995</v>
      </c>
      <c r="K394">
        <v>1</v>
      </c>
    </row>
    <row r="395" spans="1:11" x14ac:dyDescent="0.2">
      <c r="A395">
        <v>0</v>
      </c>
      <c r="B395">
        <v>-1.63587389170883</v>
      </c>
      <c r="C395">
        <v>-1</v>
      </c>
      <c r="D395">
        <v>0</v>
      </c>
      <c r="E395">
        <v>1</v>
      </c>
      <c r="F395">
        <v>2</v>
      </c>
      <c r="G395">
        <v>0</v>
      </c>
      <c r="H395">
        <v>0</v>
      </c>
      <c r="I395">
        <v>1</v>
      </c>
      <c r="J395">
        <v>0.17154520000000001</v>
      </c>
      <c r="K395">
        <v>0</v>
      </c>
    </row>
    <row r="396" spans="1:11" x14ac:dyDescent="0.2">
      <c r="A396">
        <v>5.5</v>
      </c>
      <c r="B396">
        <v>-1.63587389170883</v>
      </c>
      <c r="C396">
        <v>0</v>
      </c>
      <c r="D396">
        <v>0</v>
      </c>
      <c r="E396">
        <v>1</v>
      </c>
      <c r="F396">
        <v>2</v>
      </c>
      <c r="G396">
        <v>1</v>
      </c>
      <c r="H396">
        <v>1</v>
      </c>
      <c r="I396">
        <v>1</v>
      </c>
      <c r="J396">
        <v>0.81917700000000004</v>
      </c>
      <c r="K396">
        <v>1</v>
      </c>
    </row>
    <row r="397" spans="1:11" x14ac:dyDescent="0.2">
      <c r="A397">
        <v>8</v>
      </c>
      <c r="B397">
        <v>-1.63587389170883</v>
      </c>
      <c r="C397">
        <v>1</v>
      </c>
      <c r="D397">
        <v>0</v>
      </c>
      <c r="E397">
        <v>1</v>
      </c>
      <c r="F397">
        <v>1</v>
      </c>
      <c r="G397">
        <v>2</v>
      </c>
      <c r="H397">
        <v>0</v>
      </c>
      <c r="I397">
        <v>0</v>
      </c>
      <c r="J397">
        <v>0.24098648</v>
      </c>
      <c r="K397">
        <v>1</v>
      </c>
    </row>
    <row r="398" spans="1:11" x14ac:dyDescent="0.2">
      <c r="A398">
        <v>3</v>
      </c>
      <c r="B398">
        <v>-1.63587389170883</v>
      </c>
      <c r="C398">
        <v>0</v>
      </c>
      <c r="D398">
        <v>0</v>
      </c>
      <c r="E398">
        <v>0</v>
      </c>
      <c r="F398">
        <v>2</v>
      </c>
      <c r="G398">
        <v>1</v>
      </c>
      <c r="H398">
        <v>0</v>
      </c>
      <c r="I398">
        <v>1</v>
      </c>
      <c r="J398">
        <v>0.24098648</v>
      </c>
      <c r="K398">
        <v>0</v>
      </c>
    </row>
    <row r="399" spans="1:11" x14ac:dyDescent="0.2">
      <c r="A399">
        <v>17</v>
      </c>
      <c r="B399">
        <v>-0.227391765414935</v>
      </c>
      <c r="C399">
        <v>0</v>
      </c>
      <c r="D399">
        <v>1</v>
      </c>
      <c r="E399">
        <v>0</v>
      </c>
      <c r="F399">
        <v>1</v>
      </c>
      <c r="G399">
        <v>0</v>
      </c>
      <c r="H399">
        <v>0</v>
      </c>
      <c r="I399">
        <v>1</v>
      </c>
      <c r="J399">
        <v>0.32154438000000002</v>
      </c>
      <c r="K399">
        <v>-1</v>
      </c>
    </row>
    <row r="400" spans="1:11" x14ac:dyDescent="0.2">
      <c r="A400">
        <v>8</v>
      </c>
      <c r="B400">
        <v>-0.227391765414935</v>
      </c>
      <c r="C400">
        <v>-1</v>
      </c>
      <c r="D400">
        <v>1</v>
      </c>
      <c r="E400">
        <v>1</v>
      </c>
      <c r="F400">
        <v>1</v>
      </c>
      <c r="G400">
        <v>2</v>
      </c>
      <c r="H400">
        <v>1</v>
      </c>
      <c r="I400">
        <v>1</v>
      </c>
      <c r="J400">
        <v>0.63832909999999998</v>
      </c>
      <c r="K400">
        <v>2</v>
      </c>
    </row>
    <row r="401" spans="1:11" x14ac:dyDescent="0.2">
      <c r="A401">
        <v>21</v>
      </c>
      <c r="B401">
        <v>-0.227391765414935</v>
      </c>
      <c r="C401">
        <v>1</v>
      </c>
      <c r="D401">
        <v>0</v>
      </c>
      <c r="E401">
        <v>1</v>
      </c>
      <c r="F401">
        <v>2</v>
      </c>
      <c r="G401">
        <v>0</v>
      </c>
      <c r="H401">
        <v>1</v>
      </c>
      <c r="I401">
        <v>1</v>
      </c>
      <c r="J401">
        <v>0.54221964</v>
      </c>
      <c r="K401">
        <v>0</v>
      </c>
    </row>
    <row r="402" spans="1:11" x14ac:dyDescent="0.2">
      <c r="A402">
        <v>13</v>
      </c>
      <c r="B402">
        <v>0.79400561301183703</v>
      </c>
      <c r="C402">
        <v>1</v>
      </c>
      <c r="D402">
        <v>0</v>
      </c>
      <c r="E402">
        <v>1</v>
      </c>
      <c r="F402">
        <v>0</v>
      </c>
      <c r="G402">
        <v>1</v>
      </c>
      <c r="H402">
        <v>0</v>
      </c>
      <c r="I402">
        <v>1</v>
      </c>
      <c r="J402">
        <v>0.66109775999999998</v>
      </c>
      <c r="K402">
        <v>1</v>
      </c>
    </row>
    <row r="403" spans="1:11" x14ac:dyDescent="0.2">
      <c r="A403">
        <v>14.5</v>
      </c>
      <c r="B403">
        <v>0.79400561301183703</v>
      </c>
      <c r="C403">
        <v>0</v>
      </c>
      <c r="D403">
        <v>0</v>
      </c>
      <c r="E403">
        <v>1</v>
      </c>
      <c r="F403">
        <v>2</v>
      </c>
      <c r="G403">
        <v>0</v>
      </c>
      <c r="H403">
        <v>1</v>
      </c>
      <c r="I403">
        <v>0</v>
      </c>
      <c r="J403">
        <v>0.43511443999999999</v>
      </c>
      <c r="K403">
        <v>2</v>
      </c>
    </row>
    <row r="404" spans="1:11" x14ac:dyDescent="0.2">
      <c r="A404">
        <v>18</v>
      </c>
      <c r="B404">
        <v>0.79400561301183703</v>
      </c>
      <c r="C404">
        <v>1</v>
      </c>
      <c r="D404">
        <v>0</v>
      </c>
      <c r="E404">
        <v>1</v>
      </c>
      <c r="F404">
        <v>1</v>
      </c>
      <c r="G404">
        <v>0</v>
      </c>
      <c r="H404">
        <v>0</v>
      </c>
      <c r="I404">
        <v>1</v>
      </c>
      <c r="J404">
        <v>0.43511443999999999</v>
      </c>
      <c r="K404">
        <v>0</v>
      </c>
    </row>
    <row r="405" spans="1:11" x14ac:dyDescent="0.2">
      <c r="A405">
        <v>16</v>
      </c>
      <c r="B405">
        <v>0.79400561301183703</v>
      </c>
      <c r="C405">
        <v>0</v>
      </c>
      <c r="D405">
        <v>0</v>
      </c>
      <c r="E405">
        <v>0</v>
      </c>
      <c r="F405">
        <v>2</v>
      </c>
      <c r="G405">
        <v>0</v>
      </c>
      <c r="H405">
        <v>1</v>
      </c>
      <c r="I405">
        <v>1</v>
      </c>
      <c r="J405">
        <v>0.96394603999999995</v>
      </c>
      <c r="K405">
        <v>0</v>
      </c>
    </row>
    <row r="406" spans="1:11" x14ac:dyDescent="0.2">
      <c r="A406">
        <v>5.5</v>
      </c>
      <c r="B406">
        <v>0.79400561301183703</v>
      </c>
      <c r="C406">
        <v>1</v>
      </c>
      <c r="D406">
        <v>0</v>
      </c>
      <c r="E406">
        <v>1</v>
      </c>
      <c r="F406">
        <v>2</v>
      </c>
      <c r="G406">
        <v>1</v>
      </c>
      <c r="H406">
        <v>0</v>
      </c>
      <c r="I406">
        <v>1</v>
      </c>
      <c r="J406">
        <v>0.96394603999999995</v>
      </c>
      <c r="K406">
        <v>1</v>
      </c>
    </row>
    <row r="407" spans="1:11" x14ac:dyDescent="0.2">
      <c r="A407">
        <v>16</v>
      </c>
      <c r="B407">
        <v>0.79400561301183703</v>
      </c>
      <c r="C407">
        <v>1</v>
      </c>
      <c r="D407">
        <v>0</v>
      </c>
      <c r="E407">
        <v>1</v>
      </c>
      <c r="F407">
        <v>2</v>
      </c>
      <c r="G407">
        <v>2</v>
      </c>
      <c r="H407">
        <v>1</v>
      </c>
      <c r="I407">
        <v>1</v>
      </c>
      <c r="J407">
        <v>0.96394603999999995</v>
      </c>
      <c r="K407">
        <v>2</v>
      </c>
    </row>
    <row r="408" spans="1:11" x14ac:dyDescent="0.2">
      <c r="A408">
        <v>5.5</v>
      </c>
      <c r="B408">
        <v>0.79400561301183703</v>
      </c>
      <c r="C408">
        <v>0</v>
      </c>
      <c r="D408">
        <v>0</v>
      </c>
      <c r="E408">
        <v>1</v>
      </c>
      <c r="F408">
        <v>1</v>
      </c>
      <c r="G408">
        <v>0</v>
      </c>
      <c r="H408">
        <v>0</v>
      </c>
      <c r="I408">
        <v>0</v>
      </c>
      <c r="J408">
        <v>0.81917700000000004</v>
      </c>
      <c r="K408">
        <v>1</v>
      </c>
    </row>
    <row r="409" spans="1:11" x14ac:dyDescent="0.2">
      <c r="A409">
        <v>26</v>
      </c>
      <c r="B409">
        <v>0.79400561301183703</v>
      </c>
      <c r="C409">
        <v>1</v>
      </c>
      <c r="D409">
        <v>0</v>
      </c>
      <c r="E409">
        <v>1</v>
      </c>
      <c r="F409">
        <v>2</v>
      </c>
      <c r="G409">
        <v>0</v>
      </c>
      <c r="H409">
        <v>0</v>
      </c>
      <c r="I409">
        <v>1</v>
      </c>
      <c r="J409">
        <v>0.81917700000000004</v>
      </c>
      <c r="K409">
        <v>1</v>
      </c>
    </row>
    <row r="410" spans="1:11" x14ac:dyDescent="0.2">
      <c r="A410">
        <v>5.5</v>
      </c>
      <c r="B410">
        <v>0.79400561301183703</v>
      </c>
      <c r="C410">
        <v>-1</v>
      </c>
      <c r="D410">
        <v>0</v>
      </c>
      <c r="E410">
        <v>0</v>
      </c>
      <c r="F410">
        <v>1</v>
      </c>
      <c r="G410">
        <v>0</v>
      </c>
      <c r="H410">
        <v>1</v>
      </c>
      <c r="I410">
        <v>1</v>
      </c>
      <c r="J410">
        <v>0.81917700000000004</v>
      </c>
      <c r="K410">
        <v>2</v>
      </c>
    </row>
    <row r="411" spans="1:11" x14ac:dyDescent="0.2">
      <c r="A411">
        <v>9.5</v>
      </c>
      <c r="B411">
        <v>0.79400561301183703</v>
      </c>
      <c r="C411">
        <v>0</v>
      </c>
      <c r="D411">
        <v>0</v>
      </c>
      <c r="E411">
        <v>1</v>
      </c>
      <c r="F411">
        <v>2</v>
      </c>
      <c r="G411">
        <v>2</v>
      </c>
      <c r="H411">
        <v>1</v>
      </c>
      <c r="I411">
        <v>1</v>
      </c>
      <c r="J411">
        <v>0.58996820000000005</v>
      </c>
      <c r="K411">
        <v>1</v>
      </c>
    </row>
    <row r="412" spans="1:11" x14ac:dyDescent="0.2">
      <c r="A412">
        <v>23.5</v>
      </c>
      <c r="B412">
        <v>0.79400561301183703</v>
      </c>
      <c r="C412">
        <v>-1</v>
      </c>
      <c r="D412">
        <v>0</v>
      </c>
      <c r="E412">
        <v>1</v>
      </c>
      <c r="F412">
        <v>1</v>
      </c>
      <c r="G412">
        <v>0</v>
      </c>
      <c r="H412">
        <v>0</v>
      </c>
      <c r="I412">
        <v>1</v>
      </c>
      <c r="J412">
        <v>0.43511443999999999</v>
      </c>
      <c r="K412">
        <v>1</v>
      </c>
    </row>
    <row r="413" spans="1:11" x14ac:dyDescent="0.2">
      <c r="A413">
        <v>8</v>
      </c>
      <c r="B413">
        <v>0.79400561301183703</v>
      </c>
      <c r="C413">
        <v>-2</v>
      </c>
      <c r="D413">
        <v>0</v>
      </c>
      <c r="E413">
        <v>1</v>
      </c>
      <c r="F413">
        <v>2</v>
      </c>
      <c r="G413">
        <v>0</v>
      </c>
      <c r="H413">
        <v>0</v>
      </c>
      <c r="I413">
        <v>1</v>
      </c>
      <c r="J413">
        <v>0.56408860000000005</v>
      </c>
      <c r="K413">
        <v>0</v>
      </c>
    </row>
    <row r="414" spans="1:11" x14ac:dyDescent="0.2">
      <c r="A414">
        <v>3</v>
      </c>
      <c r="B414">
        <v>0.79400561301183703</v>
      </c>
      <c r="C414">
        <v>0</v>
      </c>
      <c r="D414">
        <v>0</v>
      </c>
      <c r="E414">
        <v>1</v>
      </c>
      <c r="F414">
        <v>2</v>
      </c>
      <c r="G414">
        <v>2</v>
      </c>
      <c r="H414">
        <v>0</v>
      </c>
      <c r="I414">
        <v>1</v>
      </c>
      <c r="J414">
        <v>0.56495786000000003</v>
      </c>
      <c r="K414">
        <v>2</v>
      </c>
    </row>
    <row r="415" spans="1:11" x14ac:dyDescent="0.2">
      <c r="A415">
        <v>14.5</v>
      </c>
      <c r="B415">
        <v>0.79400561301183703</v>
      </c>
      <c r="C415">
        <v>-2</v>
      </c>
      <c r="D415">
        <v>0</v>
      </c>
      <c r="E415">
        <v>1</v>
      </c>
      <c r="F415">
        <v>2</v>
      </c>
      <c r="G415">
        <v>2</v>
      </c>
      <c r="H415">
        <v>1</v>
      </c>
      <c r="I415">
        <v>1</v>
      </c>
      <c r="J415">
        <v>0.54221964</v>
      </c>
      <c r="K415">
        <v>0</v>
      </c>
    </row>
    <row r="416" spans="1:11" x14ac:dyDescent="0.2">
      <c r="A416">
        <v>19.5</v>
      </c>
      <c r="B416">
        <v>0.79400561301183703</v>
      </c>
      <c r="C416">
        <v>1</v>
      </c>
      <c r="D416">
        <v>0</v>
      </c>
      <c r="E416">
        <v>0</v>
      </c>
      <c r="F416">
        <v>1</v>
      </c>
      <c r="G416">
        <v>0</v>
      </c>
      <c r="H416">
        <v>1</v>
      </c>
      <c r="I416">
        <v>1</v>
      </c>
      <c r="J416">
        <v>0.81813013999999995</v>
      </c>
      <c r="K416">
        <v>1</v>
      </c>
    </row>
    <row r="417" spans="1:11" x14ac:dyDescent="0.2">
      <c r="A417">
        <v>8</v>
      </c>
      <c r="B417">
        <v>0.79400561301183703</v>
      </c>
      <c r="C417">
        <v>0</v>
      </c>
      <c r="D417">
        <v>0</v>
      </c>
      <c r="E417">
        <v>1</v>
      </c>
      <c r="F417">
        <v>2</v>
      </c>
      <c r="G417">
        <v>2</v>
      </c>
      <c r="H417">
        <v>1</v>
      </c>
      <c r="I417">
        <v>0</v>
      </c>
      <c r="J417">
        <v>0.96394603999999995</v>
      </c>
      <c r="K417">
        <v>0</v>
      </c>
    </row>
    <row r="418" spans="1:11" x14ac:dyDescent="0.2">
      <c r="A418">
        <v>3</v>
      </c>
      <c r="B418">
        <v>0.79400561301183703</v>
      </c>
      <c r="C418">
        <v>0</v>
      </c>
      <c r="D418">
        <v>0</v>
      </c>
      <c r="E418">
        <v>1</v>
      </c>
      <c r="F418">
        <v>2</v>
      </c>
      <c r="G418">
        <v>1</v>
      </c>
      <c r="H418">
        <v>0</v>
      </c>
      <c r="I418">
        <v>1</v>
      </c>
      <c r="J418">
        <v>0.68522285999999999</v>
      </c>
      <c r="K418">
        <v>1</v>
      </c>
    </row>
    <row r="419" spans="1:11" x14ac:dyDescent="0.2">
      <c r="A419">
        <v>8</v>
      </c>
      <c r="B419">
        <v>0.79400561301183703</v>
      </c>
      <c r="C419">
        <v>1</v>
      </c>
      <c r="D419">
        <v>0</v>
      </c>
      <c r="E419">
        <v>1</v>
      </c>
      <c r="F419">
        <v>2</v>
      </c>
      <c r="G419">
        <v>2</v>
      </c>
      <c r="H419">
        <v>1</v>
      </c>
      <c r="I419">
        <v>0</v>
      </c>
      <c r="J419">
        <v>0.96394603999999995</v>
      </c>
      <c r="K419">
        <v>1</v>
      </c>
    </row>
    <row r="420" spans="1:11" x14ac:dyDescent="0.2">
      <c r="A420">
        <v>5.5</v>
      </c>
      <c r="B420">
        <v>0.79400561301183703</v>
      </c>
      <c r="C420">
        <v>0</v>
      </c>
      <c r="D420">
        <v>0</v>
      </c>
      <c r="E420">
        <v>1</v>
      </c>
      <c r="F420">
        <v>2</v>
      </c>
      <c r="G420">
        <v>1</v>
      </c>
      <c r="H420">
        <v>0</v>
      </c>
      <c r="I420">
        <v>0</v>
      </c>
      <c r="J420">
        <v>0.68522285999999999</v>
      </c>
      <c r="K420">
        <v>0</v>
      </c>
    </row>
    <row r="421" spans="1:11" x14ac:dyDescent="0.2">
      <c r="A421">
        <v>12</v>
      </c>
      <c r="B421">
        <v>0.79400561301183703</v>
      </c>
      <c r="C421">
        <v>0</v>
      </c>
      <c r="D421">
        <v>0</v>
      </c>
      <c r="E421">
        <v>1</v>
      </c>
      <c r="F421">
        <v>2</v>
      </c>
      <c r="G421">
        <v>0</v>
      </c>
      <c r="H421">
        <v>1</v>
      </c>
      <c r="I421">
        <v>0</v>
      </c>
      <c r="J421">
        <v>0.54221964</v>
      </c>
      <c r="K421">
        <v>1</v>
      </c>
    </row>
    <row r="422" spans="1:11" x14ac:dyDescent="0.2">
      <c r="A422">
        <v>12</v>
      </c>
      <c r="B422">
        <v>0.79400561301183703</v>
      </c>
      <c r="C422">
        <v>-1</v>
      </c>
      <c r="D422">
        <v>0</v>
      </c>
      <c r="E422">
        <v>1</v>
      </c>
      <c r="F422">
        <v>2</v>
      </c>
      <c r="G422">
        <v>0</v>
      </c>
      <c r="H422">
        <v>0</v>
      </c>
      <c r="I422">
        <v>1</v>
      </c>
      <c r="J422">
        <v>0.96394603999999995</v>
      </c>
      <c r="K422">
        <v>0</v>
      </c>
    </row>
    <row r="423" spans="1:11" x14ac:dyDescent="0.2">
      <c r="A423">
        <v>8</v>
      </c>
      <c r="B423">
        <v>0.79400561301183703</v>
      </c>
      <c r="C423">
        <v>0</v>
      </c>
      <c r="D423">
        <v>0</v>
      </c>
      <c r="E423">
        <v>1</v>
      </c>
      <c r="F423">
        <v>1</v>
      </c>
      <c r="G423">
        <v>1</v>
      </c>
      <c r="H423">
        <v>1</v>
      </c>
      <c r="I423">
        <v>1</v>
      </c>
      <c r="J423">
        <v>0.81813013999999995</v>
      </c>
      <c r="K423">
        <v>1</v>
      </c>
    </row>
    <row r="424" spans="1:11" x14ac:dyDescent="0.2">
      <c r="A424">
        <v>5.5</v>
      </c>
      <c r="B424">
        <v>0.79400561301183703</v>
      </c>
      <c r="C424">
        <v>-2</v>
      </c>
      <c r="D424">
        <v>0</v>
      </c>
      <c r="E424">
        <v>1</v>
      </c>
      <c r="F424">
        <v>1</v>
      </c>
      <c r="G424">
        <v>1</v>
      </c>
      <c r="H424">
        <v>0</v>
      </c>
      <c r="I424">
        <v>1</v>
      </c>
      <c r="J424">
        <v>0.96394603999999995</v>
      </c>
      <c r="K424">
        <v>1</v>
      </c>
    </row>
    <row r="425" spans="1:11" x14ac:dyDescent="0.2">
      <c r="A425">
        <v>13</v>
      </c>
      <c r="B425">
        <v>0.79400561301183703</v>
      </c>
      <c r="C425">
        <v>-1</v>
      </c>
      <c r="D425">
        <v>0</v>
      </c>
      <c r="E425">
        <v>1</v>
      </c>
      <c r="F425">
        <v>0</v>
      </c>
      <c r="G425">
        <v>0</v>
      </c>
      <c r="H425">
        <v>0</v>
      </c>
      <c r="I425">
        <v>1</v>
      </c>
      <c r="J425">
        <v>0.45472731999999999</v>
      </c>
      <c r="K425">
        <v>0</v>
      </c>
    </row>
    <row r="426" spans="1:11" x14ac:dyDescent="0.2">
      <c r="A426">
        <v>16</v>
      </c>
      <c r="B426">
        <v>0.12601550647569301</v>
      </c>
      <c r="C426">
        <v>0</v>
      </c>
      <c r="D426">
        <v>0</v>
      </c>
      <c r="E426">
        <v>0</v>
      </c>
      <c r="F426">
        <v>1</v>
      </c>
      <c r="G426">
        <v>2</v>
      </c>
      <c r="H426">
        <v>0</v>
      </c>
      <c r="I426">
        <v>1</v>
      </c>
      <c r="J426">
        <v>0.54221964</v>
      </c>
      <c r="K426">
        <v>0</v>
      </c>
    </row>
    <row r="427" spans="1:11" x14ac:dyDescent="0.2">
      <c r="A427">
        <v>12</v>
      </c>
      <c r="B427">
        <v>0.12601550647569301</v>
      </c>
      <c r="C427">
        <v>-1</v>
      </c>
      <c r="D427">
        <v>0</v>
      </c>
      <c r="E427">
        <v>0</v>
      </c>
      <c r="F427">
        <v>1</v>
      </c>
      <c r="G427">
        <v>0</v>
      </c>
      <c r="H427">
        <v>0</v>
      </c>
      <c r="I427">
        <v>1</v>
      </c>
      <c r="J427">
        <v>0.25505322000000002</v>
      </c>
      <c r="K427">
        <v>0</v>
      </c>
    </row>
    <row r="428" spans="1:11" x14ac:dyDescent="0.2">
      <c r="A428">
        <v>17</v>
      </c>
      <c r="B428">
        <v>0.12601550647569301</v>
      </c>
      <c r="C428">
        <v>-2</v>
      </c>
      <c r="D428">
        <v>0</v>
      </c>
      <c r="E428">
        <v>0</v>
      </c>
      <c r="F428">
        <v>2</v>
      </c>
      <c r="G428">
        <v>1</v>
      </c>
      <c r="H428">
        <v>1</v>
      </c>
      <c r="I428">
        <v>0</v>
      </c>
      <c r="J428">
        <v>0.43511443999999999</v>
      </c>
      <c r="K428">
        <v>1</v>
      </c>
    </row>
    <row r="429" spans="1:11" x14ac:dyDescent="0.2">
      <c r="A429">
        <v>44</v>
      </c>
      <c r="B429">
        <v>0.12601550647569301</v>
      </c>
      <c r="C429">
        <v>0</v>
      </c>
      <c r="D429">
        <v>0</v>
      </c>
      <c r="E429">
        <v>0</v>
      </c>
      <c r="F429">
        <v>2</v>
      </c>
      <c r="G429">
        <v>0</v>
      </c>
      <c r="H429">
        <v>1</v>
      </c>
      <c r="I429">
        <v>0</v>
      </c>
      <c r="J429">
        <v>0.54221964</v>
      </c>
      <c r="K429">
        <v>1</v>
      </c>
    </row>
    <row r="430" spans="1:11" x14ac:dyDescent="0.2">
      <c r="A430">
        <v>12</v>
      </c>
      <c r="B430">
        <v>0.12601550647569301</v>
      </c>
      <c r="C430">
        <v>0</v>
      </c>
      <c r="D430">
        <v>1</v>
      </c>
      <c r="E430">
        <v>0</v>
      </c>
      <c r="F430">
        <v>2</v>
      </c>
      <c r="G430">
        <v>0</v>
      </c>
      <c r="H430">
        <v>0</v>
      </c>
      <c r="I430">
        <v>1</v>
      </c>
      <c r="J430">
        <v>0.68522285999999999</v>
      </c>
      <c r="K430">
        <v>0</v>
      </c>
    </row>
    <row r="431" spans="1:11" x14ac:dyDescent="0.2">
      <c r="A431">
        <v>9.5</v>
      </c>
      <c r="B431">
        <v>0.12601550647569301</v>
      </c>
      <c r="C431">
        <v>1</v>
      </c>
      <c r="D431">
        <v>1</v>
      </c>
      <c r="E431">
        <v>0</v>
      </c>
      <c r="F431">
        <v>2</v>
      </c>
      <c r="G431">
        <v>2</v>
      </c>
      <c r="H431">
        <v>0</v>
      </c>
      <c r="I431">
        <v>1</v>
      </c>
      <c r="J431">
        <v>0.54136799999999996</v>
      </c>
      <c r="K431">
        <v>0</v>
      </c>
    </row>
    <row r="432" spans="1:11" x14ac:dyDescent="0.2">
      <c r="A432">
        <v>9.5</v>
      </c>
      <c r="B432">
        <v>0.29558651374403699</v>
      </c>
      <c r="C432">
        <v>0</v>
      </c>
      <c r="D432">
        <v>1</v>
      </c>
      <c r="E432">
        <v>1</v>
      </c>
      <c r="F432">
        <v>1</v>
      </c>
      <c r="G432">
        <v>0</v>
      </c>
      <c r="H432">
        <v>0</v>
      </c>
      <c r="I432">
        <v>1</v>
      </c>
      <c r="J432">
        <v>0.24098648</v>
      </c>
      <c r="K432">
        <v>0</v>
      </c>
    </row>
    <row r="433" spans="1:11" x14ac:dyDescent="0.2">
      <c r="A433">
        <v>5.5</v>
      </c>
      <c r="B433">
        <v>0.29558651374403699</v>
      </c>
      <c r="C433">
        <v>1</v>
      </c>
      <c r="D433">
        <v>1</v>
      </c>
      <c r="E433">
        <v>0</v>
      </c>
      <c r="F433">
        <v>2</v>
      </c>
      <c r="G433">
        <v>2</v>
      </c>
      <c r="H433">
        <v>1</v>
      </c>
      <c r="I433">
        <v>1</v>
      </c>
      <c r="J433">
        <v>0.54221964</v>
      </c>
      <c r="K433">
        <v>1</v>
      </c>
    </row>
    <row r="434" spans="1:11" x14ac:dyDescent="0.2">
      <c r="A434">
        <v>22</v>
      </c>
      <c r="B434">
        <v>0.29558651374403699</v>
      </c>
      <c r="C434">
        <v>1</v>
      </c>
      <c r="D434">
        <v>0</v>
      </c>
      <c r="E434">
        <v>0</v>
      </c>
      <c r="F434">
        <v>2</v>
      </c>
      <c r="G434">
        <v>0</v>
      </c>
      <c r="H434">
        <v>0</v>
      </c>
      <c r="I434">
        <v>1</v>
      </c>
      <c r="J434">
        <v>0.54221964</v>
      </c>
      <c r="K434">
        <v>1</v>
      </c>
    </row>
    <row r="435" spans="1:11" x14ac:dyDescent="0.2">
      <c r="A435">
        <v>44</v>
      </c>
      <c r="B435">
        <v>0.29558651374403699</v>
      </c>
      <c r="C435">
        <v>1</v>
      </c>
      <c r="D435">
        <v>1</v>
      </c>
      <c r="E435">
        <v>0</v>
      </c>
      <c r="F435">
        <v>2</v>
      </c>
      <c r="G435">
        <v>2</v>
      </c>
      <c r="H435">
        <v>1</v>
      </c>
      <c r="I435">
        <v>1</v>
      </c>
      <c r="J435">
        <v>0.96394603999999995</v>
      </c>
      <c r="K435">
        <v>2</v>
      </c>
    </row>
    <row r="436" spans="1:11" x14ac:dyDescent="0.2">
      <c r="A436">
        <v>12</v>
      </c>
      <c r="B436">
        <v>0.29558651374403699</v>
      </c>
      <c r="C436">
        <v>1</v>
      </c>
      <c r="D436">
        <v>1</v>
      </c>
      <c r="E436">
        <v>0</v>
      </c>
      <c r="F436">
        <v>2</v>
      </c>
      <c r="G436">
        <v>1</v>
      </c>
      <c r="H436">
        <v>0</v>
      </c>
      <c r="I436">
        <v>1</v>
      </c>
      <c r="J436">
        <v>0.56321995999999996</v>
      </c>
      <c r="K436">
        <v>2</v>
      </c>
    </row>
    <row r="437" spans="1:11" x14ac:dyDescent="0.2">
      <c r="A437">
        <v>8</v>
      </c>
      <c r="B437">
        <v>0.29558651374403699</v>
      </c>
      <c r="C437">
        <v>0</v>
      </c>
      <c r="D437">
        <v>0</v>
      </c>
      <c r="E437">
        <v>0</v>
      </c>
      <c r="F437">
        <v>2</v>
      </c>
      <c r="G437">
        <v>0</v>
      </c>
      <c r="H437">
        <v>1</v>
      </c>
      <c r="I437">
        <v>0</v>
      </c>
      <c r="J437">
        <v>0.13374013000000001</v>
      </c>
      <c r="K437">
        <v>0</v>
      </c>
    </row>
    <row r="438" spans="1:11" x14ac:dyDescent="0.2">
      <c r="A438">
        <v>8</v>
      </c>
      <c r="B438">
        <v>0.29558651374403699</v>
      </c>
      <c r="C438">
        <v>1</v>
      </c>
      <c r="D438">
        <v>0</v>
      </c>
      <c r="E438">
        <v>1</v>
      </c>
      <c r="F438">
        <v>2</v>
      </c>
      <c r="G438">
        <v>0</v>
      </c>
      <c r="H438">
        <v>0</v>
      </c>
      <c r="I438">
        <v>1</v>
      </c>
      <c r="J438">
        <v>0.33910823000000001</v>
      </c>
      <c r="K438">
        <v>0</v>
      </c>
    </row>
    <row r="439" spans="1:11" x14ac:dyDescent="0.2">
      <c r="A439">
        <v>23.5</v>
      </c>
      <c r="B439">
        <v>0.29558651374403699</v>
      </c>
      <c r="C439">
        <v>1</v>
      </c>
      <c r="D439">
        <v>0</v>
      </c>
      <c r="E439">
        <v>1</v>
      </c>
      <c r="F439">
        <v>2</v>
      </c>
      <c r="G439">
        <v>2</v>
      </c>
      <c r="H439">
        <v>1</v>
      </c>
      <c r="I439">
        <v>1</v>
      </c>
      <c r="J439">
        <v>0.68522285999999999</v>
      </c>
      <c r="K439">
        <v>0</v>
      </c>
    </row>
    <row r="440" spans="1:11" x14ac:dyDescent="0.2">
      <c r="A440">
        <v>4</v>
      </c>
      <c r="B440">
        <v>0.29558651374403699</v>
      </c>
      <c r="C440">
        <v>1</v>
      </c>
      <c r="D440">
        <v>1</v>
      </c>
      <c r="E440">
        <v>0</v>
      </c>
      <c r="F440">
        <v>2</v>
      </c>
      <c r="G440">
        <v>0</v>
      </c>
      <c r="H440">
        <v>1</v>
      </c>
      <c r="I440">
        <v>1</v>
      </c>
      <c r="J440">
        <v>0.68522285999999999</v>
      </c>
      <c r="K440">
        <v>0</v>
      </c>
    </row>
    <row r="441" spans="1:11" x14ac:dyDescent="0.2">
      <c r="A441">
        <v>5.5</v>
      </c>
      <c r="B441">
        <v>0.29558651374403699</v>
      </c>
      <c r="C441">
        <v>0</v>
      </c>
      <c r="D441">
        <v>1</v>
      </c>
      <c r="E441">
        <v>0</v>
      </c>
      <c r="F441">
        <v>1</v>
      </c>
      <c r="G441">
        <v>1</v>
      </c>
      <c r="H441">
        <v>0</v>
      </c>
      <c r="I441">
        <v>1</v>
      </c>
      <c r="J441" s="1">
        <v>1.1965652E-14</v>
      </c>
      <c r="K441">
        <v>1</v>
      </c>
    </row>
    <row r="442" spans="1:11" x14ac:dyDescent="0.2">
      <c r="A442">
        <v>26</v>
      </c>
      <c r="B442">
        <v>0.79743692052424797</v>
      </c>
      <c r="C442">
        <v>0</v>
      </c>
      <c r="D442">
        <v>1</v>
      </c>
      <c r="E442">
        <v>1</v>
      </c>
      <c r="F442">
        <v>2</v>
      </c>
      <c r="G442">
        <v>2</v>
      </c>
      <c r="H442">
        <v>1</v>
      </c>
      <c r="I442">
        <v>1</v>
      </c>
      <c r="J442">
        <v>0.68618095000000001</v>
      </c>
      <c r="K442">
        <v>1</v>
      </c>
    </row>
    <row r="443" spans="1:11" x14ac:dyDescent="0.2">
      <c r="A443">
        <v>22</v>
      </c>
      <c r="B443">
        <v>0.79743692052424797</v>
      </c>
      <c r="C443">
        <v>0</v>
      </c>
      <c r="D443">
        <v>0</v>
      </c>
      <c r="E443">
        <v>0</v>
      </c>
      <c r="F443">
        <v>2</v>
      </c>
      <c r="G443">
        <v>2</v>
      </c>
      <c r="H443">
        <v>0</v>
      </c>
      <c r="I443">
        <v>1</v>
      </c>
      <c r="J443">
        <v>0.81917700000000004</v>
      </c>
      <c r="K443">
        <v>1</v>
      </c>
    </row>
    <row r="444" spans="1:11" x14ac:dyDescent="0.2">
      <c r="A444">
        <v>17</v>
      </c>
      <c r="B444">
        <v>0.79743692052424797</v>
      </c>
      <c r="C444">
        <v>-2</v>
      </c>
      <c r="D444">
        <v>1</v>
      </c>
      <c r="E444">
        <v>0</v>
      </c>
      <c r="F444">
        <v>2</v>
      </c>
      <c r="G444">
        <v>2</v>
      </c>
      <c r="H444">
        <v>1</v>
      </c>
      <c r="I444">
        <v>1</v>
      </c>
      <c r="J444">
        <v>0.79277885000000003</v>
      </c>
      <c r="K444">
        <v>2</v>
      </c>
    </row>
    <row r="445" spans="1:11" x14ac:dyDescent="0.2">
      <c r="A445">
        <v>19.5</v>
      </c>
      <c r="B445">
        <v>0.79743692052424797</v>
      </c>
      <c r="C445">
        <v>-1</v>
      </c>
      <c r="D445">
        <v>0</v>
      </c>
      <c r="E445">
        <v>0</v>
      </c>
      <c r="F445">
        <v>1</v>
      </c>
      <c r="G445">
        <v>0</v>
      </c>
      <c r="H445">
        <v>1</v>
      </c>
      <c r="I445">
        <v>1</v>
      </c>
      <c r="J445">
        <v>0.56495786000000003</v>
      </c>
      <c r="K445">
        <v>1</v>
      </c>
    </row>
    <row r="446" spans="1:11" x14ac:dyDescent="0.2">
      <c r="A446">
        <v>12</v>
      </c>
      <c r="B446">
        <v>0.79743692052424797</v>
      </c>
      <c r="C446">
        <v>1</v>
      </c>
      <c r="D446">
        <v>0</v>
      </c>
      <c r="E446">
        <v>0</v>
      </c>
      <c r="F446">
        <v>2</v>
      </c>
      <c r="G446">
        <v>2</v>
      </c>
      <c r="H446">
        <v>1</v>
      </c>
      <c r="I446">
        <v>1</v>
      </c>
      <c r="J446">
        <v>0.54221964</v>
      </c>
      <c r="K446">
        <v>0</v>
      </c>
    </row>
    <row r="447" spans="1:11" x14ac:dyDescent="0.2">
      <c r="A447">
        <v>12</v>
      </c>
      <c r="B447">
        <v>0.79743692052424797</v>
      </c>
      <c r="C447">
        <v>1</v>
      </c>
      <c r="D447">
        <v>0</v>
      </c>
      <c r="E447">
        <v>0</v>
      </c>
      <c r="F447">
        <v>1</v>
      </c>
      <c r="G447">
        <v>0</v>
      </c>
      <c r="H447">
        <v>1</v>
      </c>
      <c r="I447">
        <v>0</v>
      </c>
      <c r="J447">
        <v>0.33910823000000001</v>
      </c>
      <c r="K447">
        <v>1</v>
      </c>
    </row>
    <row r="448" spans="1:11" x14ac:dyDescent="0.2">
      <c r="A448">
        <v>26</v>
      </c>
      <c r="B448">
        <v>0.79743692052424797</v>
      </c>
      <c r="C448">
        <v>0</v>
      </c>
      <c r="D448">
        <v>0</v>
      </c>
      <c r="E448">
        <v>9</v>
      </c>
      <c r="F448">
        <v>2</v>
      </c>
      <c r="G448">
        <v>2</v>
      </c>
      <c r="H448">
        <v>1</v>
      </c>
      <c r="I448">
        <v>1</v>
      </c>
      <c r="J448">
        <v>0.96394603999999995</v>
      </c>
      <c r="K448">
        <v>1</v>
      </c>
    </row>
    <row r="449" spans="1:11" x14ac:dyDescent="0.2">
      <c r="A449">
        <v>26</v>
      </c>
      <c r="B449">
        <v>0.79743692052424797</v>
      </c>
      <c r="C449">
        <v>1</v>
      </c>
      <c r="D449">
        <v>0</v>
      </c>
      <c r="E449">
        <v>1</v>
      </c>
      <c r="F449">
        <v>1</v>
      </c>
      <c r="G449">
        <v>2</v>
      </c>
      <c r="H449">
        <v>1</v>
      </c>
      <c r="I449">
        <v>1</v>
      </c>
      <c r="J449">
        <v>0.68522285999999999</v>
      </c>
      <c r="K449">
        <v>2</v>
      </c>
    </row>
    <row r="450" spans="1:11" x14ac:dyDescent="0.2">
      <c r="A450">
        <v>12</v>
      </c>
      <c r="B450">
        <v>0.12601550647569301</v>
      </c>
      <c r="C450">
        <v>-1</v>
      </c>
      <c r="D450">
        <v>1</v>
      </c>
      <c r="E450">
        <v>0</v>
      </c>
      <c r="F450">
        <v>1</v>
      </c>
      <c r="G450">
        <v>2</v>
      </c>
      <c r="H450">
        <v>0</v>
      </c>
      <c r="I450">
        <v>1</v>
      </c>
      <c r="J450">
        <v>0.96394603999999995</v>
      </c>
      <c r="K450">
        <v>1</v>
      </c>
    </row>
    <row r="451" spans="1:11" x14ac:dyDescent="0.2">
      <c r="A451">
        <v>9.5</v>
      </c>
      <c r="B451">
        <v>0.12601550647569301</v>
      </c>
      <c r="C451">
        <v>0</v>
      </c>
      <c r="D451">
        <v>0</v>
      </c>
      <c r="E451">
        <v>1</v>
      </c>
      <c r="F451">
        <v>2</v>
      </c>
      <c r="G451">
        <v>2</v>
      </c>
      <c r="H451">
        <v>1</v>
      </c>
      <c r="I451">
        <v>1</v>
      </c>
      <c r="J451">
        <v>0.79277885000000003</v>
      </c>
      <c r="K451">
        <v>1</v>
      </c>
    </row>
    <row r="452" spans="1:11" x14ac:dyDescent="0.2">
      <c r="A452">
        <v>5.5</v>
      </c>
      <c r="B452">
        <v>0.12601550647569301</v>
      </c>
      <c r="C452">
        <v>0</v>
      </c>
      <c r="D452">
        <v>1</v>
      </c>
      <c r="E452">
        <v>1</v>
      </c>
      <c r="F452">
        <v>1</v>
      </c>
      <c r="G452">
        <v>1</v>
      </c>
      <c r="H452">
        <v>0</v>
      </c>
      <c r="I452">
        <v>1</v>
      </c>
      <c r="J452">
        <v>0.33910823000000001</v>
      </c>
      <c r="K452">
        <v>0</v>
      </c>
    </row>
    <row r="453" spans="1:11" x14ac:dyDescent="0.2">
      <c r="A453">
        <v>8</v>
      </c>
      <c r="B453">
        <v>0.12601550647569301</v>
      </c>
      <c r="C453">
        <v>1</v>
      </c>
      <c r="D453">
        <v>1</v>
      </c>
      <c r="E453">
        <v>9</v>
      </c>
      <c r="F453">
        <v>1</v>
      </c>
      <c r="G453">
        <v>1</v>
      </c>
      <c r="H453">
        <v>0</v>
      </c>
      <c r="I453">
        <v>1</v>
      </c>
      <c r="J453">
        <v>0.4343516</v>
      </c>
      <c r="K453">
        <v>1</v>
      </c>
    </row>
    <row r="454" spans="1:11" x14ac:dyDescent="0.2">
      <c r="A454">
        <v>4</v>
      </c>
      <c r="B454">
        <v>0.12601550647569301</v>
      </c>
      <c r="C454">
        <v>0</v>
      </c>
      <c r="D454">
        <v>0</v>
      </c>
      <c r="E454">
        <v>1</v>
      </c>
      <c r="F454">
        <v>2</v>
      </c>
      <c r="G454">
        <v>1</v>
      </c>
      <c r="H454">
        <v>0</v>
      </c>
      <c r="I454">
        <v>1</v>
      </c>
      <c r="J454">
        <v>0.68522285999999999</v>
      </c>
      <c r="K454">
        <v>0</v>
      </c>
    </row>
    <row r="455" spans="1:11" x14ac:dyDescent="0.2">
      <c r="A455">
        <v>26</v>
      </c>
      <c r="B455">
        <v>0.12601550647569301</v>
      </c>
      <c r="C455">
        <v>-2</v>
      </c>
      <c r="D455">
        <v>1</v>
      </c>
      <c r="E455">
        <v>1</v>
      </c>
      <c r="F455">
        <v>2</v>
      </c>
      <c r="G455">
        <v>0</v>
      </c>
      <c r="H455">
        <v>1</v>
      </c>
      <c r="I455">
        <v>0</v>
      </c>
      <c r="J455">
        <v>0.68522285999999999</v>
      </c>
      <c r="K455">
        <v>1</v>
      </c>
    </row>
    <row r="456" spans="1:11" x14ac:dyDescent="0.2">
      <c r="A456">
        <v>26</v>
      </c>
      <c r="B456">
        <v>0.12601550647569301</v>
      </c>
      <c r="C456">
        <v>1</v>
      </c>
      <c r="D456">
        <v>1</v>
      </c>
      <c r="E456">
        <v>0</v>
      </c>
      <c r="F456">
        <v>2</v>
      </c>
      <c r="G456">
        <v>0</v>
      </c>
      <c r="H456">
        <v>0</v>
      </c>
      <c r="I456">
        <v>1</v>
      </c>
      <c r="J456">
        <v>0.96394603999999995</v>
      </c>
      <c r="K456">
        <v>1</v>
      </c>
    </row>
    <row r="457" spans="1:11" x14ac:dyDescent="0.2">
      <c r="A457">
        <v>17</v>
      </c>
      <c r="B457">
        <v>0.12601550647569301</v>
      </c>
      <c r="C457">
        <v>1</v>
      </c>
      <c r="D457">
        <v>0</v>
      </c>
      <c r="E457">
        <v>1</v>
      </c>
      <c r="F457">
        <v>2</v>
      </c>
      <c r="G457">
        <v>2</v>
      </c>
      <c r="H457">
        <v>0</v>
      </c>
      <c r="I457">
        <v>1</v>
      </c>
      <c r="J457">
        <v>0.96394603999999995</v>
      </c>
      <c r="K457">
        <v>2</v>
      </c>
    </row>
    <row r="458" spans="1:11" x14ac:dyDescent="0.2">
      <c r="A458">
        <v>19.5</v>
      </c>
      <c r="B458">
        <v>0.12601550647569301</v>
      </c>
      <c r="C458">
        <v>-1</v>
      </c>
      <c r="D458">
        <v>1</v>
      </c>
      <c r="E458">
        <v>1</v>
      </c>
      <c r="F458">
        <v>2</v>
      </c>
      <c r="G458">
        <v>0</v>
      </c>
      <c r="H458">
        <v>0</v>
      </c>
      <c r="I458">
        <v>1</v>
      </c>
      <c r="J458">
        <v>0.43511443999999999</v>
      </c>
      <c r="K458">
        <v>1</v>
      </c>
    </row>
    <row r="459" spans="1:11" x14ac:dyDescent="0.2">
      <c r="A459">
        <v>17</v>
      </c>
      <c r="B459">
        <v>0.12601550647569301</v>
      </c>
      <c r="C459">
        <v>1</v>
      </c>
      <c r="D459">
        <v>1</v>
      </c>
      <c r="E459">
        <v>0</v>
      </c>
      <c r="F459">
        <v>2</v>
      </c>
      <c r="G459">
        <v>1</v>
      </c>
      <c r="H459">
        <v>0</v>
      </c>
      <c r="I459">
        <v>1</v>
      </c>
      <c r="J459">
        <v>0.96394603999999995</v>
      </c>
      <c r="K459">
        <v>0</v>
      </c>
    </row>
    <row r="460" spans="1:11" x14ac:dyDescent="0.2">
      <c r="A460">
        <v>14.5</v>
      </c>
      <c r="B460">
        <v>0.12601550647569301</v>
      </c>
      <c r="C460">
        <v>1</v>
      </c>
      <c r="D460">
        <v>0</v>
      </c>
      <c r="E460">
        <v>0</v>
      </c>
      <c r="F460">
        <v>2</v>
      </c>
      <c r="G460">
        <v>0</v>
      </c>
      <c r="H460">
        <v>0</v>
      </c>
      <c r="I460">
        <v>1</v>
      </c>
      <c r="J460">
        <v>0.32154438000000002</v>
      </c>
      <c r="K460">
        <v>0</v>
      </c>
    </row>
    <row r="461" spans="1:11" x14ac:dyDescent="0.2">
      <c r="A461">
        <v>21</v>
      </c>
      <c r="B461">
        <v>0.12601550647569301</v>
      </c>
      <c r="C461">
        <v>-1</v>
      </c>
      <c r="D461">
        <v>0</v>
      </c>
      <c r="E461">
        <v>0</v>
      </c>
      <c r="F461">
        <v>1</v>
      </c>
      <c r="G461">
        <v>0</v>
      </c>
      <c r="H461">
        <v>0</v>
      </c>
      <c r="I461">
        <v>1</v>
      </c>
      <c r="J461">
        <v>0.68618095000000001</v>
      </c>
      <c r="K461">
        <v>1</v>
      </c>
    </row>
    <row r="462" spans="1:11" x14ac:dyDescent="0.2">
      <c r="A462">
        <v>12</v>
      </c>
      <c r="B462">
        <v>0.12601550647569301</v>
      </c>
      <c r="C462">
        <v>1</v>
      </c>
      <c r="D462">
        <v>1</v>
      </c>
      <c r="E462">
        <v>1</v>
      </c>
      <c r="F462">
        <v>2</v>
      </c>
      <c r="G462">
        <v>0</v>
      </c>
      <c r="H462">
        <v>0</v>
      </c>
      <c r="I462">
        <v>1</v>
      </c>
      <c r="J462">
        <v>0.96394603999999995</v>
      </c>
      <c r="K462">
        <v>1</v>
      </c>
    </row>
    <row r="463" spans="1:11" x14ac:dyDescent="0.2">
      <c r="A463">
        <v>14.5</v>
      </c>
      <c r="B463">
        <v>0.12601550647569301</v>
      </c>
      <c r="C463">
        <v>1</v>
      </c>
      <c r="D463">
        <v>0</v>
      </c>
      <c r="E463">
        <v>0</v>
      </c>
      <c r="F463">
        <v>2</v>
      </c>
      <c r="G463">
        <v>2</v>
      </c>
      <c r="H463">
        <v>1</v>
      </c>
      <c r="I463">
        <v>1</v>
      </c>
      <c r="J463">
        <v>0.4343516</v>
      </c>
      <c r="K463">
        <v>1</v>
      </c>
    </row>
    <row r="464" spans="1:11" x14ac:dyDescent="0.2">
      <c r="A464">
        <v>12</v>
      </c>
      <c r="B464">
        <v>0.12601550647569301</v>
      </c>
      <c r="C464">
        <v>1</v>
      </c>
      <c r="D464">
        <v>0</v>
      </c>
      <c r="E464">
        <v>1</v>
      </c>
      <c r="F464">
        <v>1</v>
      </c>
      <c r="G464">
        <v>1</v>
      </c>
      <c r="H464">
        <v>0</v>
      </c>
      <c r="I464">
        <v>1</v>
      </c>
      <c r="J464">
        <v>0.15865923000000001</v>
      </c>
      <c r="K464">
        <v>0</v>
      </c>
    </row>
    <row r="465" spans="1:11" x14ac:dyDescent="0.2">
      <c r="A465">
        <v>8</v>
      </c>
      <c r="B465">
        <v>0.12601550647569301</v>
      </c>
      <c r="C465">
        <v>-1</v>
      </c>
      <c r="D465">
        <v>0</v>
      </c>
      <c r="E465">
        <v>1</v>
      </c>
      <c r="F465">
        <v>2</v>
      </c>
      <c r="G465">
        <v>0</v>
      </c>
      <c r="H465">
        <v>0</v>
      </c>
      <c r="I465">
        <v>0</v>
      </c>
      <c r="J465">
        <v>0.68618095000000001</v>
      </c>
      <c r="K465">
        <v>0</v>
      </c>
    </row>
    <row r="466" spans="1:11" x14ac:dyDescent="0.2">
      <c r="A466">
        <v>23.5</v>
      </c>
      <c r="B466">
        <v>0.12601550647569301</v>
      </c>
      <c r="C466">
        <v>-1</v>
      </c>
      <c r="D466">
        <v>1</v>
      </c>
      <c r="E466">
        <v>1</v>
      </c>
      <c r="F466">
        <v>1</v>
      </c>
      <c r="G466">
        <v>0</v>
      </c>
      <c r="H466">
        <v>1</v>
      </c>
      <c r="I466">
        <v>0</v>
      </c>
      <c r="J466">
        <v>0.79277885000000003</v>
      </c>
      <c r="K466">
        <v>1</v>
      </c>
    </row>
    <row r="467" spans="1:11" x14ac:dyDescent="0.2">
      <c r="A467">
        <v>18</v>
      </c>
      <c r="B467">
        <v>0.12601550647569301</v>
      </c>
      <c r="C467">
        <v>-1</v>
      </c>
      <c r="D467">
        <v>0</v>
      </c>
      <c r="E467">
        <v>1</v>
      </c>
      <c r="F467">
        <v>2</v>
      </c>
      <c r="G467">
        <v>2</v>
      </c>
      <c r="H467">
        <v>1</v>
      </c>
      <c r="I467">
        <v>1</v>
      </c>
      <c r="J467">
        <v>0.45472731999999999</v>
      </c>
      <c r="K467">
        <v>0</v>
      </c>
    </row>
    <row r="468" spans="1:11" x14ac:dyDescent="0.2">
      <c r="A468">
        <v>14.5</v>
      </c>
      <c r="B468">
        <v>0.12601550647569301</v>
      </c>
      <c r="C468">
        <v>0</v>
      </c>
      <c r="D468">
        <v>0</v>
      </c>
      <c r="E468">
        <v>1</v>
      </c>
      <c r="F468">
        <v>1</v>
      </c>
      <c r="G468">
        <v>1</v>
      </c>
      <c r="H468">
        <v>1</v>
      </c>
      <c r="I468">
        <v>1</v>
      </c>
      <c r="J468">
        <v>0.54221964</v>
      </c>
      <c r="K468">
        <v>1</v>
      </c>
    </row>
    <row r="469" spans="1:11" x14ac:dyDescent="0.2">
      <c r="A469">
        <v>8</v>
      </c>
      <c r="B469">
        <v>0.12601550647569301</v>
      </c>
      <c r="C469">
        <v>1</v>
      </c>
      <c r="D469">
        <v>0</v>
      </c>
      <c r="E469">
        <v>1</v>
      </c>
      <c r="F469">
        <v>2</v>
      </c>
      <c r="G469">
        <v>2</v>
      </c>
      <c r="H469">
        <v>1</v>
      </c>
      <c r="I469">
        <v>1</v>
      </c>
      <c r="J469">
        <v>0.96394603999999995</v>
      </c>
      <c r="K469">
        <v>2</v>
      </c>
    </row>
    <row r="470" spans="1:11" x14ac:dyDescent="0.2">
      <c r="A470">
        <v>23.5</v>
      </c>
      <c r="B470">
        <v>0.12601550647569301</v>
      </c>
      <c r="C470">
        <v>1</v>
      </c>
      <c r="D470">
        <v>0</v>
      </c>
      <c r="E470">
        <v>1</v>
      </c>
      <c r="F470">
        <v>2</v>
      </c>
      <c r="G470">
        <v>2</v>
      </c>
      <c r="H470">
        <v>1</v>
      </c>
      <c r="I470">
        <v>1</v>
      </c>
      <c r="J470">
        <v>0.35644801999999998</v>
      </c>
      <c r="K470">
        <v>2</v>
      </c>
    </row>
    <row r="471" spans="1:11" x14ac:dyDescent="0.2">
      <c r="A471">
        <v>5.5</v>
      </c>
      <c r="B471">
        <v>0.12601550647569301</v>
      </c>
      <c r="C471">
        <v>-1</v>
      </c>
      <c r="D471">
        <v>1</v>
      </c>
      <c r="E471">
        <v>0</v>
      </c>
      <c r="F471">
        <v>2</v>
      </c>
      <c r="G471">
        <v>0</v>
      </c>
      <c r="H471">
        <v>1</v>
      </c>
      <c r="I471">
        <v>1</v>
      </c>
      <c r="J471">
        <v>0.43511443999999999</v>
      </c>
      <c r="K471">
        <v>1</v>
      </c>
    </row>
    <row r="472" spans="1:11" x14ac:dyDescent="0.2">
      <c r="A472">
        <v>5.5</v>
      </c>
      <c r="B472">
        <v>0.12601550647569301</v>
      </c>
      <c r="C472">
        <v>1</v>
      </c>
      <c r="D472">
        <v>0</v>
      </c>
      <c r="E472">
        <v>1</v>
      </c>
      <c r="F472">
        <v>2</v>
      </c>
      <c r="G472">
        <v>1</v>
      </c>
      <c r="H472">
        <v>1</v>
      </c>
      <c r="I472">
        <v>0</v>
      </c>
      <c r="J472">
        <v>0.96394603999999995</v>
      </c>
      <c r="K472">
        <v>0</v>
      </c>
    </row>
    <row r="473" spans="1:11" x14ac:dyDescent="0.2">
      <c r="A473">
        <v>9.5</v>
      </c>
      <c r="B473">
        <v>0.12601550647569301</v>
      </c>
      <c r="C473">
        <v>1</v>
      </c>
      <c r="D473">
        <v>1</v>
      </c>
      <c r="E473">
        <v>1</v>
      </c>
      <c r="F473">
        <v>2</v>
      </c>
      <c r="G473">
        <v>0</v>
      </c>
      <c r="H473">
        <v>0</v>
      </c>
      <c r="I473">
        <v>1</v>
      </c>
      <c r="J473">
        <v>0.68522285999999999</v>
      </c>
      <c r="K473">
        <v>0</v>
      </c>
    </row>
    <row r="474" spans="1:11" x14ac:dyDescent="0.2">
      <c r="A474">
        <v>18</v>
      </c>
      <c r="B474">
        <v>0.12601550647569301</v>
      </c>
      <c r="C474">
        <v>1</v>
      </c>
      <c r="D474">
        <v>1</v>
      </c>
      <c r="E474">
        <v>0</v>
      </c>
      <c r="F474">
        <v>2</v>
      </c>
      <c r="G474">
        <v>0</v>
      </c>
      <c r="H474">
        <v>0</v>
      </c>
      <c r="I474">
        <v>1</v>
      </c>
      <c r="J474">
        <v>0.17106636</v>
      </c>
      <c r="K474">
        <v>0</v>
      </c>
    </row>
    <row r="475" spans="1:11" x14ac:dyDescent="0.2">
      <c r="A475">
        <v>8</v>
      </c>
      <c r="B475">
        <v>0.12601550647569301</v>
      </c>
      <c r="C475">
        <v>0</v>
      </c>
      <c r="D475">
        <v>0</v>
      </c>
      <c r="E475">
        <v>1</v>
      </c>
      <c r="F475">
        <v>0</v>
      </c>
      <c r="G475">
        <v>0</v>
      </c>
      <c r="H475">
        <v>0</v>
      </c>
      <c r="I475">
        <v>1</v>
      </c>
      <c r="J475">
        <v>0.81917700000000004</v>
      </c>
      <c r="K475">
        <v>0</v>
      </c>
    </row>
    <row r="476" spans="1:11" x14ac:dyDescent="0.2">
      <c r="A476">
        <v>12</v>
      </c>
      <c r="B476">
        <v>0.12601550647569301</v>
      </c>
      <c r="C476">
        <v>-1</v>
      </c>
      <c r="D476">
        <v>0</v>
      </c>
      <c r="E476">
        <v>0</v>
      </c>
      <c r="F476">
        <v>2</v>
      </c>
      <c r="G476">
        <v>1</v>
      </c>
      <c r="H476">
        <v>0</v>
      </c>
      <c r="I476">
        <v>1</v>
      </c>
      <c r="J476">
        <v>0.81917700000000004</v>
      </c>
      <c r="K476">
        <v>2</v>
      </c>
    </row>
    <row r="477" spans="1:11" x14ac:dyDescent="0.2">
      <c r="A477">
        <v>8</v>
      </c>
      <c r="B477">
        <v>0.12601550647569301</v>
      </c>
      <c r="C477">
        <v>-1</v>
      </c>
      <c r="D477">
        <v>0</v>
      </c>
      <c r="E477">
        <v>1</v>
      </c>
      <c r="F477">
        <v>2</v>
      </c>
      <c r="G477">
        <v>2</v>
      </c>
      <c r="H477">
        <v>0</v>
      </c>
      <c r="I477">
        <v>0</v>
      </c>
      <c r="J477">
        <v>0.10417005999999999</v>
      </c>
      <c r="K477">
        <v>1</v>
      </c>
    </row>
    <row r="478" spans="1:11" x14ac:dyDescent="0.2">
      <c r="A478">
        <v>9.5</v>
      </c>
      <c r="B478">
        <v>0.12601550647569301</v>
      </c>
      <c r="C478">
        <v>1</v>
      </c>
      <c r="D478">
        <v>0</v>
      </c>
      <c r="E478">
        <v>0</v>
      </c>
      <c r="F478">
        <v>1</v>
      </c>
      <c r="G478">
        <v>1</v>
      </c>
      <c r="H478">
        <v>0</v>
      </c>
      <c r="I478">
        <v>1</v>
      </c>
      <c r="J478">
        <v>0.81813013999999995</v>
      </c>
      <c r="K478">
        <v>0</v>
      </c>
    </row>
    <row r="479" spans="1:11" x14ac:dyDescent="0.2">
      <c r="A479">
        <v>9.5</v>
      </c>
      <c r="B479">
        <v>0.12601550647569301</v>
      </c>
      <c r="C479">
        <v>0</v>
      </c>
      <c r="D479">
        <v>0</v>
      </c>
      <c r="E479">
        <v>1</v>
      </c>
      <c r="F479">
        <v>1</v>
      </c>
      <c r="G479">
        <v>1</v>
      </c>
      <c r="H479">
        <v>0</v>
      </c>
      <c r="I479">
        <v>1</v>
      </c>
      <c r="J479">
        <v>0.33910823000000001</v>
      </c>
      <c r="K479">
        <v>1</v>
      </c>
    </row>
    <row r="480" spans="1:11" x14ac:dyDescent="0.2">
      <c r="A480">
        <v>9.5</v>
      </c>
      <c r="B480">
        <v>0.12601550647569301</v>
      </c>
      <c r="C480">
        <v>1</v>
      </c>
      <c r="D480">
        <v>0</v>
      </c>
      <c r="E480">
        <v>0</v>
      </c>
      <c r="F480">
        <v>2</v>
      </c>
      <c r="G480">
        <v>2</v>
      </c>
      <c r="H480">
        <v>1</v>
      </c>
      <c r="I480">
        <v>0</v>
      </c>
      <c r="J480">
        <v>0.17106636</v>
      </c>
      <c r="K480">
        <v>1</v>
      </c>
    </row>
    <row r="481" spans="1:11" x14ac:dyDescent="0.2">
      <c r="A481">
        <v>12</v>
      </c>
      <c r="B481">
        <v>0.12601550647569301</v>
      </c>
      <c r="C481">
        <v>0</v>
      </c>
      <c r="D481">
        <v>1</v>
      </c>
      <c r="E481">
        <v>0</v>
      </c>
      <c r="F481">
        <v>2</v>
      </c>
      <c r="G481">
        <v>2</v>
      </c>
      <c r="H481">
        <v>1</v>
      </c>
      <c r="I481">
        <v>1</v>
      </c>
      <c r="J481">
        <v>0.33910823000000001</v>
      </c>
      <c r="K481">
        <v>1</v>
      </c>
    </row>
    <row r="482" spans="1:11" x14ac:dyDescent="0.2">
      <c r="A482">
        <v>9.5</v>
      </c>
      <c r="B482">
        <v>0.12601550647569301</v>
      </c>
      <c r="C482">
        <v>0</v>
      </c>
      <c r="D482">
        <v>1</v>
      </c>
      <c r="E482">
        <v>1</v>
      </c>
      <c r="F482">
        <v>2</v>
      </c>
      <c r="G482">
        <v>0</v>
      </c>
      <c r="H482">
        <v>1</v>
      </c>
      <c r="I482">
        <v>1</v>
      </c>
      <c r="J482">
        <v>0.35644801999999998</v>
      </c>
      <c r="K482">
        <v>0</v>
      </c>
    </row>
    <row r="483" spans="1:11" x14ac:dyDescent="0.2">
      <c r="A483">
        <v>8</v>
      </c>
      <c r="B483">
        <v>0.12601550647569301</v>
      </c>
      <c r="C483">
        <v>1</v>
      </c>
      <c r="D483">
        <v>0</v>
      </c>
      <c r="E483">
        <v>1</v>
      </c>
      <c r="F483">
        <v>2</v>
      </c>
      <c r="G483">
        <v>0</v>
      </c>
      <c r="H483">
        <v>1</v>
      </c>
      <c r="I483">
        <v>0</v>
      </c>
      <c r="J483">
        <v>0.96394603999999995</v>
      </c>
      <c r="K483">
        <v>1</v>
      </c>
    </row>
    <row r="484" spans="1:11" x14ac:dyDescent="0.2">
      <c r="A484">
        <v>8</v>
      </c>
      <c r="B484">
        <v>0.12601550647569301</v>
      </c>
      <c r="C484">
        <v>0</v>
      </c>
      <c r="D484">
        <v>0</v>
      </c>
      <c r="E484">
        <v>0</v>
      </c>
      <c r="F484">
        <v>1</v>
      </c>
      <c r="G484">
        <v>1</v>
      </c>
      <c r="H484">
        <v>1</v>
      </c>
      <c r="I484">
        <v>1</v>
      </c>
      <c r="J484">
        <v>0.54221964</v>
      </c>
      <c r="K484">
        <v>1</v>
      </c>
    </row>
    <row r="485" spans="1:11" x14ac:dyDescent="0.2">
      <c r="A485">
        <v>19.5</v>
      </c>
      <c r="B485">
        <v>0.12601550647569301</v>
      </c>
      <c r="C485">
        <v>0</v>
      </c>
      <c r="D485">
        <v>1</v>
      </c>
      <c r="E485">
        <v>0</v>
      </c>
      <c r="F485">
        <v>1</v>
      </c>
      <c r="G485">
        <v>0</v>
      </c>
      <c r="H485">
        <v>0</v>
      </c>
      <c r="I485">
        <v>1</v>
      </c>
      <c r="J485">
        <v>0.4343516</v>
      </c>
      <c r="K485">
        <v>0</v>
      </c>
    </row>
    <row r="486" spans="1:11" x14ac:dyDescent="0.2">
      <c r="A486">
        <v>5.5</v>
      </c>
      <c r="B486">
        <v>0.79743692052424797</v>
      </c>
      <c r="C486">
        <v>0</v>
      </c>
      <c r="D486">
        <v>0</v>
      </c>
      <c r="E486">
        <v>1</v>
      </c>
      <c r="F486">
        <v>2</v>
      </c>
      <c r="G486">
        <v>1</v>
      </c>
      <c r="H486">
        <v>1</v>
      </c>
      <c r="I486">
        <v>1</v>
      </c>
      <c r="J486">
        <v>0.68522285999999999</v>
      </c>
      <c r="K486">
        <v>1</v>
      </c>
    </row>
    <row r="487" spans="1:11" x14ac:dyDescent="0.2">
      <c r="A487">
        <v>21</v>
      </c>
      <c r="B487">
        <v>0.79743692052424797</v>
      </c>
      <c r="C487">
        <v>-1</v>
      </c>
      <c r="D487">
        <v>1</v>
      </c>
      <c r="E487">
        <v>1</v>
      </c>
      <c r="F487">
        <v>2</v>
      </c>
      <c r="G487">
        <v>1</v>
      </c>
      <c r="H487">
        <v>0</v>
      </c>
      <c r="I487">
        <v>0</v>
      </c>
      <c r="J487">
        <v>0.81917700000000004</v>
      </c>
      <c r="K487">
        <v>2</v>
      </c>
    </row>
    <row r="488" spans="1:11" x14ac:dyDescent="0.2">
      <c r="A488">
        <v>9.5</v>
      </c>
      <c r="B488">
        <v>0.79743692052424797</v>
      </c>
      <c r="C488">
        <v>-2</v>
      </c>
      <c r="D488">
        <v>0</v>
      </c>
      <c r="E488">
        <v>0</v>
      </c>
      <c r="F488">
        <v>2</v>
      </c>
      <c r="G488">
        <v>1</v>
      </c>
      <c r="H488">
        <v>0</v>
      </c>
      <c r="I488">
        <v>0</v>
      </c>
      <c r="J488">
        <v>0.25563785</v>
      </c>
      <c r="K488">
        <v>0</v>
      </c>
    </row>
    <row r="489" spans="1:11" x14ac:dyDescent="0.2">
      <c r="A489">
        <v>17</v>
      </c>
      <c r="B489">
        <v>0.79743692052424797</v>
      </c>
      <c r="C489">
        <v>0</v>
      </c>
      <c r="D489">
        <v>1</v>
      </c>
      <c r="E489">
        <v>1</v>
      </c>
      <c r="F489">
        <v>2</v>
      </c>
      <c r="G489">
        <v>1</v>
      </c>
      <c r="H489">
        <v>0</v>
      </c>
      <c r="I489">
        <v>1</v>
      </c>
      <c r="J489">
        <v>0.56408860000000005</v>
      </c>
      <c r="K489">
        <v>2</v>
      </c>
    </row>
    <row r="490" spans="1:11" x14ac:dyDescent="0.2">
      <c r="A490">
        <v>23.5</v>
      </c>
      <c r="B490">
        <v>0.795721266768043</v>
      </c>
      <c r="C490">
        <v>0</v>
      </c>
      <c r="D490">
        <v>1</v>
      </c>
      <c r="E490">
        <v>0</v>
      </c>
      <c r="F490">
        <v>2</v>
      </c>
      <c r="G490">
        <v>0</v>
      </c>
      <c r="H490">
        <v>0</v>
      </c>
      <c r="I490">
        <v>1</v>
      </c>
      <c r="J490">
        <v>0.96394603999999995</v>
      </c>
      <c r="K490">
        <v>2</v>
      </c>
    </row>
    <row r="491" spans="1:11" x14ac:dyDescent="0.2">
      <c r="A491">
        <v>30</v>
      </c>
      <c r="B491">
        <v>0.795721266768043</v>
      </c>
      <c r="C491">
        <v>1</v>
      </c>
      <c r="D491">
        <v>0</v>
      </c>
      <c r="E491">
        <v>1</v>
      </c>
      <c r="F491">
        <v>2</v>
      </c>
      <c r="G491">
        <v>2</v>
      </c>
      <c r="H491">
        <v>1</v>
      </c>
      <c r="I491">
        <v>1</v>
      </c>
      <c r="J491">
        <v>0.68618095000000001</v>
      </c>
      <c r="K491">
        <v>1</v>
      </c>
    </row>
    <row r="492" spans="1:11" x14ac:dyDescent="0.2">
      <c r="A492">
        <v>21</v>
      </c>
      <c r="B492">
        <v>0.795721266768043</v>
      </c>
      <c r="C492">
        <v>0</v>
      </c>
      <c r="D492">
        <v>0</v>
      </c>
      <c r="E492">
        <v>0</v>
      </c>
      <c r="F492">
        <v>2</v>
      </c>
      <c r="G492">
        <v>1</v>
      </c>
      <c r="H492">
        <v>1</v>
      </c>
      <c r="I492">
        <v>1</v>
      </c>
      <c r="J492">
        <v>0.81917700000000004</v>
      </c>
      <c r="K492">
        <v>1</v>
      </c>
    </row>
    <row r="493" spans="1:11" x14ac:dyDescent="0.2">
      <c r="A493">
        <v>40</v>
      </c>
      <c r="B493">
        <v>0.795721266768043</v>
      </c>
      <c r="C493">
        <v>1</v>
      </c>
      <c r="D493">
        <v>0</v>
      </c>
      <c r="E493">
        <v>0</v>
      </c>
      <c r="F493">
        <v>2</v>
      </c>
      <c r="G493">
        <v>1</v>
      </c>
      <c r="H493">
        <v>0</v>
      </c>
      <c r="I493">
        <v>1</v>
      </c>
      <c r="J493">
        <v>0.96394603999999995</v>
      </c>
      <c r="K493">
        <v>1</v>
      </c>
    </row>
    <row r="494" spans="1:11" x14ac:dyDescent="0.2">
      <c r="A494">
        <v>8</v>
      </c>
      <c r="B494">
        <v>1.46199571954798</v>
      </c>
      <c r="C494">
        <v>-1</v>
      </c>
      <c r="D494">
        <v>0</v>
      </c>
      <c r="E494">
        <v>1</v>
      </c>
      <c r="F494">
        <v>2</v>
      </c>
      <c r="G494">
        <v>2</v>
      </c>
      <c r="H494">
        <v>1</v>
      </c>
      <c r="I494">
        <v>1</v>
      </c>
      <c r="J494">
        <v>0.96394603999999995</v>
      </c>
      <c r="K494">
        <v>2</v>
      </c>
    </row>
    <row r="495" spans="1:11" x14ac:dyDescent="0.2">
      <c r="A495">
        <v>5.5</v>
      </c>
      <c r="B495">
        <v>1.46199571954798</v>
      </c>
      <c r="C495">
        <v>1</v>
      </c>
      <c r="D495">
        <v>0</v>
      </c>
      <c r="E495">
        <v>0</v>
      </c>
      <c r="F495">
        <v>2</v>
      </c>
      <c r="G495">
        <v>2</v>
      </c>
      <c r="H495">
        <v>1</v>
      </c>
      <c r="I495">
        <v>1</v>
      </c>
      <c r="J495">
        <v>0.41518803999999998</v>
      </c>
      <c r="K495">
        <v>1</v>
      </c>
    </row>
    <row r="496" spans="1:11" x14ac:dyDescent="0.2">
      <c r="A496">
        <v>19.5</v>
      </c>
      <c r="B496">
        <v>1.46199571954798</v>
      </c>
      <c r="C496">
        <v>-1</v>
      </c>
      <c r="D496">
        <v>0</v>
      </c>
      <c r="E496">
        <v>0</v>
      </c>
      <c r="F496">
        <v>0</v>
      </c>
      <c r="G496">
        <v>1</v>
      </c>
      <c r="H496">
        <v>0</v>
      </c>
      <c r="I496">
        <v>1</v>
      </c>
      <c r="J496">
        <v>0.96394603999999995</v>
      </c>
      <c r="K496">
        <v>1</v>
      </c>
    </row>
    <row r="497" spans="1:11" x14ac:dyDescent="0.2">
      <c r="A497">
        <v>5.5</v>
      </c>
      <c r="B497">
        <v>1.46199571954798</v>
      </c>
      <c r="C497">
        <v>1</v>
      </c>
      <c r="D497">
        <v>0</v>
      </c>
      <c r="E497">
        <v>0</v>
      </c>
      <c r="F497">
        <v>2</v>
      </c>
      <c r="G497">
        <v>2</v>
      </c>
      <c r="H497">
        <v>0</v>
      </c>
      <c r="I497">
        <v>1</v>
      </c>
      <c r="J497">
        <v>0.81917700000000004</v>
      </c>
      <c r="K497">
        <v>1</v>
      </c>
    </row>
    <row r="498" spans="1:11" x14ac:dyDescent="0.2">
      <c r="A498">
        <v>12</v>
      </c>
      <c r="B498">
        <v>1.46199571954798</v>
      </c>
      <c r="C498">
        <v>0</v>
      </c>
      <c r="D498">
        <v>0</v>
      </c>
      <c r="E498">
        <v>1</v>
      </c>
      <c r="F498">
        <v>2</v>
      </c>
      <c r="G498">
        <v>1</v>
      </c>
      <c r="H498">
        <v>1</v>
      </c>
      <c r="I498">
        <v>1</v>
      </c>
      <c r="J498">
        <v>0.81917700000000004</v>
      </c>
      <c r="K498">
        <v>1</v>
      </c>
    </row>
    <row r="499" spans="1:11" x14ac:dyDescent="0.2">
      <c r="A499">
        <v>26</v>
      </c>
      <c r="B499">
        <v>1.46199571954798</v>
      </c>
      <c r="C499">
        <v>-1</v>
      </c>
      <c r="D499">
        <v>0</v>
      </c>
      <c r="E499">
        <v>1</v>
      </c>
      <c r="F499">
        <v>1</v>
      </c>
      <c r="G499">
        <v>1</v>
      </c>
      <c r="H499">
        <v>0</v>
      </c>
      <c r="I499">
        <v>1</v>
      </c>
      <c r="J499">
        <v>0.54221964</v>
      </c>
      <c r="K499">
        <v>0</v>
      </c>
    </row>
    <row r="500" spans="1:11" x14ac:dyDescent="0.2">
      <c r="A500">
        <v>26</v>
      </c>
      <c r="B500">
        <v>1.46199571954798</v>
      </c>
      <c r="C500">
        <v>-1</v>
      </c>
      <c r="D500">
        <v>0</v>
      </c>
      <c r="E500">
        <v>1</v>
      </c>
      <c r="F500">
        <v>2</v>
      </c>
      <c r="G500">
        <v>0</v>
      </c>
      <c r="H500">
        <v>1</v>
      </c>
      <c r="I500">
        <v>0</v>
      </c>
      <c r="J500">
        <v>0.81917700000000004</v>
      </c>
      <c r="K500">
        <v>1</v>
      </c>
    </row>
    <row r="501" spans="1:11" x14ac:dyDescent="0.2">
      <c r="A501">
        <v>22</v>
      </c>
      <c r="B501">
        <v>1.46199571954798</v>
      </c>
      <c r="C501">
        <v>-2</v>
      </c>
      <c r="D501">
        <v>0</v>
      </c>
      <c r="E501">
        <v>0</v>
      </c>
      <c r="F501">
        <v>2</v>
      </c>
      <c r="G501">
        <v>0</v>
      </c>
      <c r="H501">
        <v>1</v>
      </c>
      <c r="I501">
        <v>0</v>
      </c>
      <c r="J501">
        <v>0.43511443999999999</v>
      </c>
      <c r="K501">
        <v>2</v>
      </c>
    </row>
    <row r="502" spans="1:11" x14ac:dyDescent="0.2">
      <c r="A502">
        <v>8</v>
      </c>
      <c r="B502">
        <v>1.46199571954798</v>
      </c>
      <c r="C502">
        <v>1</v>
      </c>
      <c r="D502">
        <v>0</v>
      </c>
      <c r="E502">
        <v>1</v>
      </c>
      <c r="F502">
        <v>2</v>
      </c>
      <c r="G502">
        <v>0</v>
      </c>
      <c r="H502">
        <v>1</v>
      </c>
      <c r="I502">
        <v>1</v>
      </c>
      <c r="J502">
        <v>0.21926904999999999</v>
      </c>
      <c r="K502">
        <v>1</v>
      </c>
    </row>
    <row r="503" spans="1:11" x14ac:dyDescent="0.2">
      <c r="A503">
        <v>19.5</v>
      </c>
      <c r="B503">
        <v>1.46199571954798</v>
      </c>
      <c r="C503">
        <v>1</v>
      </c>
      <c r="D503">
        <v>0</v>
      </c>
      <c r="E503">
        <v>1</v>
      </c>
      <c r="F503">
        <v>2</v>
      </c>
      <c r="G503">
        <v>2</v>
      </c>
      <c r="H503">
        <v>0</v>
      </c>
      <c r="I503">
        <v>1</v>
      </c>
      <c r="J503">
        <v>0.96394603999999995</v>
      </c>
      <c r="K503">
        <v>2</v>
      </c>
    </row>
    <row r="504" spans="1:11" x14ac:dyDescent="0.2">
      <c r="A504">
        <v>12</v>
      </c>
      <c r="B504">
        <v>1.46199571954798</v>
      </c>
      <c r="C504">
        <v>1</v>
      </c>
      <c r="D504">
        <v>0</v>
      </c>
      <c r="E504">
        <v>1</v>
      </c>
      <c r="F504">
        <v>1</v>
      </c>
      <c r="G504">
        <v>1</v>
      </c>
      <c r="H504">
        <v>0</v>
      </c>
      <c r="I504">
        <v>1</v>
      </c>
      <c r="J504">
        <v>0.11309743</v>
      </c>
      <c r="K504">
        <v>0</v>
      </c>
    </row>
    <row r="505" spans="1:11" x14ac:dyDescent="0.2">
      <c r="A505">
        <v>14.5</v>
      </c>
      <c r="B505">
        <v>1.46199571954798</v>
      </c>
      <c r="C505">
        <v>1</v>
      </c>
      <c r="D505">
        <v>0</v>
      </c>
      <c r="E505">
        <v>0</v>
      </c>
      <c r="F505">
        <v>2</v>
      </c>
      <c r="G505">
        <v>0</v>
      </c>
      <c r="H505">
        <v>1</v>
      </c>
      <c r="I505">
        <v>1</v>
      </c>
      <c r="J505">
        <v>0.81813013999999995</v>
      </c>
      <c r="K505">
        <v>0</v>
      </c>
    </row>
    <row r="506" spans="1:11" x14ac:dyDescent="0.2">
      <c r="A506">
        <v>17</v>
      </c>
      <c r="B506">
        <v>1.46199571954798</v>
      </c>
      <c r="C506">
        <v>0</v>
      </c>
      <c r="D506">
        <v>0</v>
      </c>
      <c r="E506">
        <v>1</v>
      </c>
      <c r="F506">
        <v>1</v>
      </c>
      <c r="G506">
        <v>1</v>
      </c>
      <c r="H506">
        <v>1</v>
      </c>
      <c r="I506">
        <v>1</v>
      </c>
      <c r="J506">
        <v>0.29525337000000001</v>
      </c>
      <c r="K506">
        <v>0</v>
      </c>
    </row>
    <row r="507" spans="1:11" x14ac:dyDescent="0.2">
      <c r="A507">
        <v>23.5</v>
      </c>
      <c r="B507">
        <v>1.46199571954798</v>
      </c>
      <c r="C507">
        <v>1</v>
      </c>
      <c r="D507">
        <v>0</v>
      </c>
      <c r="E507">
        <v>1</v>
      </c>
      <c r="F507">
        <v>2</v>
      </c>
      <c r="G507">
        <v>2</v>
      </c>
      <c r="H507">
        <v>0</v>
      </c>
      <c r="I507">
        <v>1</v>
      </c>
      <c r="J507">
        <v>0.96394603999999995</v>
      </c>
      <c r="K507">
        <v>2</v>
      </c>
    </row>
    <row r="508" spans="1:11" x14ac:dyDescent="0.2">
      <c r="A508">
        <v>12</v>
      </c>
      <c r="B508">
        <v>1.46199571954798</v>
      </c>
      <c r="C508">
        <v>1</v>
      </c>
      <c r="D508">
        <v>0</v>
      </c>
      <c r="E508">
        <v>0</v>
      </c>
      <c r="F508">
        <v>2</v>
      </c>
      <c r="G508">
        <v>1</v>
      </c>
      <c r="H508">
        <v>0</v>
      </c>
      <c r="I508">
        <v>1</v>
      </c>
      <c r="J508">
        <v>0.96394603999999995</v>
      </c>
      <c r="K508">
        <v>0</v>
      </c>
    </row>
    <row r="509" spans="1:11" x14ac:dyDescent="0.2">
      <c r="A509">
        <v>9.5</v>
      </c>
      <c r="B509">
        <v>1.46199571954798</v>
      </c>
      <c r="C509">
        <v>1</v>
      </c>
      <c r="D509">
        <v>0</v>
      </c>
      <c r="E509">
        <v>1</v>
      </c>
      <c r="F509">
        <v>2</v>
      </c>
      <c r="G509">
        <v>2</v>
      </c>
      <c r="H509">
        <v>1</v>
      </c>
      <c r="I509">
        <v>1</v>
      </c>
      <c r="J509">
        <v>0.96394603999999995</v>
      </c>
      <c r="K509">
        <v>2</v>
      </c>
    </row>
    <row r="510" spans="1:11" x14ac:dyDescent="0.2">
      <c r="A510">
        <v>17</v>
      </c>
      <c r="B510">
        <v>1.46199571954798</v>
      </c>
      <c r="C510">
        <v>0</v>
      </c>
      <c r="D510">
        <v>0</v>
      </c>
      <c r="E510">
        <v>0</v>
      </c>
      <c r="F510">
        <v>1</v>
      </c>
      <c r="G510">
        <v>1</v>
      </c>
      <c r="H510">
        <v>0</v>
      </c>
      <c r="I510">
        <v>1</v>
      </c>
      <c r="J510">
        <v>0.24098648</v>
      </c>
      <c r="K510">
        <v>1</v>
      </c>
    </row>
    <row r="511" spans="1:11" x14ac:dyDescent="0.2">
      <c r="A511">
        <v>8</v>
      </c>
      <c r="B511">
        <v>1.46199571954798</v>
      </c>
      <c r="C511">
        <v>-1</v>
      </c>
      <c r="D511">
        <v>0</v>
      </c>
      <c r="E511">
        <v>1</v>
      </c>
      <c r="F511">
        <v>2</v>
      </c>
      <c r="G511">
        <v>1</v>
      </c>
      <c r="H511">
        <v>1</v>
      </c>
      <c r="I511">
        <v>1</v>
      </c>
      <c r="J511">
        <v>0.41518803999999998</v>
      </c>
      <c r="K511">
        <v>0</v>
      </c>
    </row>
    <row r="512" spans="1:11" x14ac:dyDescent="0.2">
      <c r="A512">
        <v>19.5</v>
      </c>
      <c r="B512">
        <v>1.46199571954798</v>
      </c>
      <c r="C512">
        <v>-2</v>
      </c>
      <c r="D512">
        <v>0</v>
      </c>
      <c r="E512">
        <v>1</v>
      </c>
      <c r="F512">
        <v>2</v>
      </c>
      <c r="G512">
        <v>0</v>
      </c>
      <c r="H512">
        <v>1</v>
      </c>
      <c r="I512">
        <v>0</v>
      </c>
      <c r="J512">
        <v>0.68618095000000001</v>
      </c>
      <c r="K512">
        <v>1</v>
      </c>
    </row>
    <row r="513" spans="1:11" x14ac:dyDescent="0.2">
      <c r="A513">
        <v>12</v>
      </c>
      <c r="B513">
        <v>1.46199571954798</v>
      </c>
      <c r="C513">
        <v>0</v>
      </c>
      <c r="D513">
        <v>0</v>
      </c>
      <c r="E513">
        <v>0</v>
      </c>
      <c r="F513">
        <v>1</v>
      </c>
      <c r="G513">
        <v>2</v>
      </c>
      <c r="H513">
        <v>0</v>
      </c>
      <c r="I513">
        <v>0</v>
      </c>
      <c r="J513">
        <v>0.54221964</v>
      </c>
      <c r="K513">
        <v>1</v>
      </c>
    </row>
    <row r="514" spans="1:11" x14ac:dyDescent="0.2">
      <c r="A514">
        <v>23.5</v>
      </c>
      <c r="B514">
        <v>1.46199571954798</v>
      </c>
      <c r="C514">
        <v>0</v>
      </c>
      <c r="D514">
        <v>0</v>
      </c>
      <c r="E514">
        <v>1</v>
      </c>
      <c r="F514">
        <v>2</v>
      </c>
      <c r="G514">
        <v>2</v>
      </c>
      <c r="H514">
        <v>1</v>
      </c>
      <c r="I514">
        <v>0</v>
      </c>
      <c r="J514">
        <v>0.54221964</v>
      </c>
      <c r="K514">
        <v>2</v>
      </c>
    </row>
    <row r="515" spans="1:11" x14ac:dyDescent="0.2">
      <c r="A515">
        <v>14.5</v>
      </c>
      <c r="B515">
        <v>1.46199571954798</v>
      </c>
      <c r="C515">
        <v>-1</v>
      </c>
      <c r="D515">
        <v>0</v>
      </c>
      <c r="E515">
        <v>1</v>
      </c>
      <c r="F515">
        <v>0</v>
      </c>
      <c r="G515">
        <v>1</v>
      </c>
      <c r="H515">
        <v>0</v>
      </c>
      <c r="I515">
        <v>1</v>
      </c>
      <c r="J515">
        <v>0.45394748000000001</v>
      </c>
      <c r="K515">
        <v>1</v>
      </c>
    </row>
    <row r="516" spans="1:11" x14ac:dyDescent="0.2">
      <c r="A516">
        <v>12</v>
      </c>
      <c r="B516">
        <v>1.46199571954798</v>
      </c>
      <c r="C516">
        <v>0</v>
      </c>
      <c r="D516">
        <v>0</v>
      </c>
      <c r="E516">
        <v>1</v>
      </c>
      <c r="F516">
        <v>2</v>
      </c>
      <c r="G516">
        <v>2</v>
      </c>
      <c r="H516">
        <v>0</v>
      </c>
      <c r="I516">
        <v>1</v>
      </c>
      <c r="J516">
        <v>0.56408860000000005</v>
      </c>
      <c r="K516">
        <v>2</v>
      </c>
    </row>
    <row r="517" spans="1:11" x14ac:dyDescent="0.2">
      <c r="A517">
        <v>12</v>
      </c>
      <c r="B517">
        <v>1.46199571954798</v>
      </c>
      <c r="C517">
        <v>0</v>
      </c>
      <c r="D517">
        <v>0</v>
      </c>
      <c r="E517">
        <v>0</v>
      </c>
      <c r="F517">
        <v>2</v>
      </c>
      <c r="G517">
        <v>2</v>
      </c>
      <c r="H517">
        <v>1</v>
      </c>
      <c r="I517">
        <v>1</v>
      </c>
      <c r="J517">
        <v>0.68522285999999999</v>
      </c>
      <c r="K517">
        <v>2</v>
      </c>
    </row>
    <row r="518" spans="1:11" x14ac:dyDescent="0.2">
      <c r="A518">
        <v>8</v>
      </c>
      <c r="B518">
        <v>1.46199571954798</v>
      </c>
      <c r="C518">
        <v>0</v>
      </c>
      <c r="D518">
        <v>0</v>
      </c>
      <c r="E518">
        <v>1</v>
      </c>
      <c r="F518">
        <v>1</v>
      </c>
      <c r="G518">
        <v>0</v>
      </c>
      <c r="H518">
        <v>1</v>
      </c>
      <c r="I518">
        <v>1</v>
      </c>
      <c r="J518">
        <v>0.33910823000000001</v>
      </c>
      <c r="K518">
        <v>1</v>
      </c>
    </row>
    <row r="519" spans="1:11" x14ac:dyDescent="0.2">
      <c r="A519">
        <v>8</v>
      </c>
      <c r="B519">
        <v>1.46199571954798</v>
      </c>
      <c r="C519">
        <v>0</v>
      </c>
      <c r="D519">
        <v>0</v>
      </c>
      <c r="E519">
        <v>0</v>
      </c>
      <c r="F519">
        <v>2</v>
      </c>
      <c r="G519">
        <v>1</v>
      </c>
      <c r="H519">
        <v>1</v>
      </c>
      <c r="I519">
        <v>1</v>
      </c>
      <c r="J519">
        <v>0.96394603999999995</v>
      </c>
      <c r="K519">
        <v>2</v>
      </c>
    </row>
    <row r="520" spans="1:11" x14ac:dyDescent="0.2">
      <c r="A520">
        <v>22</v>
      </c>
      <c r="B520">
        <v>1.46199571954798</v>
      </c>
      <c r="C520">
        <v>1</v>
      </c>
      <c r="D520">
        <v>0</v>
      </c>
      <c r="E520">
        <v>1</v>
      </c>
      <c r="F520">
        <v>0</v>
      </c>
      <c r="G520">
        <v>0</v>
      </c>
      <c r="H520">
        <v>0</v>
      </c>
      <c r="I520">
        <v>1</v>
      </c>
      <c r="J520">
        <v>2.3902408999999999E-2</v>
      </c>
      <c r="K520">
        <v>-1</v>
      </c>
    </row>
    <row r="521" spans="1:11" x14ac:dyDescent="0.2">
      <c r="A521">
        <v>22</v>
      </c>
      <c r="B521">
        <v>1.46199571954798</v>
      </c>
      <c r="C521">
        <v>-2</v>
      </c>
      <c r="D521">
        <v>0</v>
      </c>
      <c r="E521">
        <v>0</v>
      </c>
      <c r="F521">
        <v>2</v>
      </c>
      <c r="G521">
        <v>1</v>
      </c>
      <c r="H521">
        <v>1</v>
      </c>
      <c r="I521">
        <v>0</v>
      </c>
      <c r="J521">
        <v>0.24098648</v>
      </c>
      <c r="K521">
        <v>1</v>
      </c>
    </row>
    <row r="522" spans="1:11" x14ac:dyDescent="0.2">
      <c r="A522">
        <v>5.5</v>
      </c>
      <c r="B522">
        <v>1.46199571954798</v>
      </c>
      <c r="C522">
        <v>-1</v>
      </c>
      <c r="D522">
        <v>0</v>
      </c>
      <c r="E522">
        <v>1</v>
      </c>
      <c r="F522">
        <v>2</v>
      </c>
      <c r="G522">
        <v>1</v>
      </c>
      <c r="H522">
        <v>1</v>
      </c>
      <c r="I522">
        <v>1</v>
      </c>
      <c r="J522">
        <v>0.68522285999999999</v>
      </c>
      <c r="K522">
        <v>1</v>
      </c>
    </row>
    <row r="523" spans="1:11" x14ac:dyDescent="0.2">
      <c r="A523">
        <v>19.5</v>
      </c>
      <c r="B523">
        <v>1.46199571954798</v>
      </c>
      <c r="C523">
        <v>1</v>
      </c>
      <c r="D523">
        <v>0</v>
      </c>
      <c r="E523">
        <v>1</v>
      </c>
      <c r="F523">
        <v>2</v>
      </c>
      <c r="G523">
        <v>1</v>
      </c>
      <c r="H523">
        <v>1</v>
      </c>
      <c r="I523">
        <v>1</v>
      </c>
      <c r="J523">
        <v>0.96394603999999995</v>
      </c>
      <c r="K523">
        <v>2</v>
      </c>
    </row>
    <row r="524" spans="1:11" x14ac:dyDescent="0.2">
      <c r="A524">
        <v>26</v>
      </c>
      <c r="B524">
        <v>1.46199571954798</v>
      </c>
      <c r="C524">
        <v>-1</v>
      </c>
      <c r="D524">
        <v>0</v>
      </c>
      <c r="E524">
        <v>0</v>
      </c>
      <c r="F524">
        <v>2</v>
      </c>
      <c r="G524">
        <v>1</v>
      </c>
      <c r="H524">
        <v>1</v>
      </c>
      <c r="I524">
        <v>1</v>
      </c>
      <c r="J524">
        <v>0.45394748000000001</v>
      </c>
      <c r="K524">
        <v>1</v>
      </c>
    </row>
    <row r="525" spans="1:11" x14ac:dyDescent="0.2">
      <c r="A525">
        <v>12</v>
      </c>
      <c r="B525">
        <v>1.46199571954798</v>
      </c>
      <c r="C525">
        <v>0</v>
      </c>
      <c r="D525">
        <v>0</v>
      </c>
      <c r="E525">
        <v>1</v>
      </c>
      <c r="F525">
        <v>2</v>
      </c>
      <c r="G525">
        <v>0</v>
      </c>
      <c r="H525">
        <v>1</v>
      </c>
      <c r="I525">
        <v>1</v>
      </c>
      <c r="J525">
        <v>1.0000001000000001</v>
      </c>
      <c r="K525">
        <v>0</v>
      </c>
    </row>
    <row r="526" spans="1:11" x14ac:dyDescent="0.2">
      <c r="A526">
        <v>17</v>
      </c>
      <c r="B526">
        <v>1.46199571954798</v>
      </c>
      <c r="C526">
        <v>0</v>
      </c>
      <c r="D526">
        <v>0</v>
      </c>
      <c r="E526">
        <v>0</v>
      </c>
      <c r="F526">
        <v>1</v>
      </c>
      <c r="G526">
        <v>0</v>
      </c>
      <c r="H526">
        <v>0</v>
      </c>
      <c r="I526">
        <v>0</v>
      </c>
      <c r="J526">
        <v>0.56321995999999996</v>
      </c>
      <c r="K526">
        <v>1</v>
      </c>
    </row>
    <row r="527" spans="1:11" x14ac:dyDescent="0.2">
      <c r="A527">
        <v>22</v>
      </c>
      <c r="B527">
        <v>1.46199571954798</v>
      </c>
      <c r="C527">
        <v>-1</v>
      </c>
      <c r="D527">
        <v>0</v>
      </c>
      <c r="E527">
        <v>1</v>
      </c>
      <c r="F527">
        <v>2</v>
      </c>
      <c r="G527">
        <v>1</v>
      </c>
      <c r="H527">
        <v>0</v>
      </c>
      <c r="I527">
        <v>1</v>
      </c>
      <c r="J527">
        <v>0.96394603999999995</v>
      </c>
      <c r="K527">
        <v>1</v>
      </c>
    </row>
    <row r="528" spans="1:11" x14ac:dyDescent="0.2">
      <c r="A528">
        <v>36</v>
      </c>
      <c r="B528">
        <v>1.46199571954798</v>
      </c>
      <c r="C528">
        <v>-3</v>
      </c>
      <c r="D528">
        <v>0</v>
      </c>
      <c r="E528">
        <v>0</v>
      </c>
      <c r="F528">
        <v>2</v>
      </c>
      <c r="G528">
        <v>1</v>
      </c>
      <c r="H528">
        <v>1</v>
      </c>
      <c r="I528">
        <v>0</v>
      </c>
      <c r="J528">
        <v>0.96394603999999995</v>
      </c>
      <c r="K528">
        <v>1</v>
      </c>
    </row>
    <row r="529" spans="1:11" x14ac:dyDescent="0.2">
      <c r="A529">
        <v>12</v>
      </c>
      <c r="B529">
        <v>1.46199571954798</v>
      </c>
      <c r="C529">
        <v>-1</v>
      </c>
      <c r="D529">
        <v>0</v>
      </c>
      <c r="E529">
        <v>1</v>
      </c>
      <c r="F529">
        <v>1</v>
      </c>
      <c r="G529">
        <v>1</v>
      </c>
      <c r="H529">
        <v>0</v>
      </c>
      <c r="I529">
        <v>1</v>
      </c>
      <c r="J529">
        <v>0.66203886000000001</v>
      </c>
      <c r="K529">
        <v>1</v>
      </c>
    </row>
    <row r="530" spans="1:11" x14ac:dyDescent="0.2">
      <c r="A530">
        <v>8</v>
      </c>
      <c r="B530">
        <v>1.46199571954798</v>
      </c>
      <c r="C530">
        <v>0</v>
      </c>
      <c r="D530">
        <v>0</v>
      </c>
      <c r="E530">
        <v>0</v>
      </c>
      <c r="F530">
        <v>2</v>
      </c>
      <c r="G530">
        <v>2</v>
      </c>
      <c r="H530">
        <v>1</v>
      </c>
      <c r="I530">
        <v>1</v>
      </c>
      <c r="J530">
        <v>0.68522285999999999</v>
      </c>
      <c r="K530">
        <v>1</v>
      </c>
    </row>
    <row r="531" spans="1:11" x14ac:dyDescent="0.2">
      <c r="A531">
        <v>12</v>
      </c>
      <c r="B531">
        <v>1.46199571954798</v>
      </c>
      <c r="C531">
        <v>0</v>
      </c>
      <c r="D531">
        <v>0</v>
      </c>
      <c r="E531">
        <v>0</v>
      </c>
      <c r="F531">
        <v>2</v>
      </c>
      <c r="G531">
        <v>2</v>
      </c>
      <c r="H531">
        <v>0</v>
      </c>
      <c r="I531">
        <v>0</v>
      </c>
      <c r="J531">
        <v>0.41593387999999998</v>
      </c>
      <c r="K531">
        <v>-1</v>
      </c>
    </row>
    <row r="532" spans="1:11" x14ac:dyDescent="0.2">
      <c r="A532">
        <v>12</v>
      </c>
      <c r="B532">
        <v>1.46199571954798</v>
      </c>
      <c r="C532">
        <v>1</v>
      </c>
      <c r="D532">
        <v>0</v>
      </c>
      <c r="E532">
        <v>0</v>
      </c>
      <c r="F532">
        <v>2</v>
      </c>
      <c r="G532">
        <v>0</v>
      </c>
      <c r="H532">
        <v>0</v>
      </c>
      <c r="I532">
        <v>1</v>
      </c>
      <c r="J532">
        <v>0.81917700000000004</v>
      </c>
      <c r="K532">
        <v>2</v>
      </c>
    </row>
    <row r="533" spans="1:11" x14ac:dyDescent="0.2">
      <c r="A533">
        <v>5.5</v>
      </c>
      <c r="B533">
        <v>1.46199571954798</v>
      </c>
      <c r="C533">
        <v>1</v>
      </c>
      <c r="D533">
        <v>0</v>
      </c>
      <c r="E533">
        <v>1</v>
      </c>
      <c r="F533">
        <v>1</v>
      </c>
      <c r="G533">
        <v>2</v>
      </c>
      <c r="H533">
        <v>0</v>
      </c>
      <c r="I533">
        <v>1</v>
      </c>
      <c r="J533">
        <v>0.54307187000000001</v>
      </c>
      <c r="K533">
        <v>1</v>
      </c>
    </row>
    <row r="534" spans="1:11" x14ac:dyDescent="0.2">
      <c r="A534">
        <v>3</v>
      </c>
      <c r="B534">
        <v>1.46199571954798</v>
      </c>
      <c r="C534">
        <v>0</v>
      </c>
      <c r="D534">
        <v>0</v>
      </c>
      <c r="E534">
        <v>0</v>
      </c>
      <c r="F534">
        <v>2</v>
      </c>
      <c r="G534">
        <v>1</v>
      </c>
      <c r="H534">
        <v>1</v>
      </c>
      <c r="I534">
        <v>1</v>
      </c>
      <c r="J534">
        <v>0.68522285999999999</v>
      </c>
      <c r="K534">
        <v>0</v>
      </c>
    </row>
    <row r="535" spans="1:11" x14ac:dyDescent="0.2">
      <c r="A535">
        <v>14.5</v>
      </c>
      <c r="B535">
        <v>1.46199571954798</v>
      </c>
      <c r="C535">
        <v>0</v>
      </c>
      <c r="D535">
        <v>0</v>
      </c>
      <c r="E535">
        <v>1</v>
      </c>
      <c r="F535">
        <v>1</v>
      </c>
      <c r="G535">
        <v>0</v>
      </c>
      <c r="H535">
        <v>0</v>
      </c>
      <c r="I535">
        <v>1</v>
      </c>
      <c r="J535">
        <v>0.37654137999999998</v>
      </c>
      <c r="K535">
        <v>0</v>
      </c>
    </row>
    <row r="536" spans="1:11" x14ac:dyDescent="0.2">
      <c r="A536">
        <v>17</v>
      </c>
      <c r="B536">
        <v>1.46199571954798</v>
      </c>
      <c r="C536">
        <v>0</v>
      </c>
      <c r="D536">
        <v>0</v>
      </c>
      <c r="E536">
        <v>1</v>
      </c>
      <c r="F536">
        <v>2</v>
      </c>
      <c r="G536">
        <v>1</v>
      </c>
      <c r="H536">
        <v>0</v>
      </c>
      <c r="I536">
        <v>1</v>
      </c>
      <c r="J536">
        <v>0.68522285999999999</v>
      </c>
      <c r="K536">
        <v>1</v>
      </c>
    </row>
    <row r="537" spans="1:11" x14ac:dyDescent="0.2">
      <c r="A537">
        <v>5.5</v>
      </c>
      <c r="B537">
        <v>1.46199571954798</v>
      </c>
      <c r="C537">
        <v>0</v>
      </c>
      <c r="D537">
        <v>0</v>
      </c>
      <c r="E537">
        <v>1</v>
      </c>
      <c r="F537">
        <v>0</v>
      </c>
      <c r="G537">
        <v>2</v>
      </c>
      <c r="H537">
        <v>0</v>
      </c>
      <c r="I537">
        <v>1</v>
      </c>
      <c r="J537">
        <v>0.96394603999999995</v>
      </c>
      <c r="K537">
        <v>0</v>
      </c>
    </row>
    <row r="538" spans="1:11" x14ac:dyDescent="0.2">
      <c r="A538">
        <v>21</v>
      </c>
      <c r="B538">
        <v>1.46199571954798</v>
      </c>
      <c r="C538">
        <v>1</v>
      </c>
      <c r="D538">
        <v>0</v>
      </c>
      <c r="E538">
        <v>1</v>
      </c>
      <c r="F538">
        <v>2</v>
      </c>
      <c r="G538">
        <v>0</v>
      </c>
      <c r="H538">
        <v>0</v>
      </c>
      <c r="I538">
        <v>1</v>
      </c>
      <c r="J538">
        <v>0.96394603999999995</v>
      </c>
      <c r="K538">
        <v>0</v>
      </c>
    </row>
    <row r="539" spans="1:11" x14ac:dyDescent="0.2">
      <c r="A539">
        <v>14.5</v>
      </c>
      <c r="B539">
        <v>1.46199571954798</v>
      </c>
      <c r="C539">
        <v>0</v>
      </c>
      <c r="D539">
        <v>0</v>
      </c>
      <c r="E539">
        <v>0</v>
      </c>
      <c r="F539">
        <v>1</v>
      </c>
      <c r="G539">
        <v>0</v>
      </c>
      <c r="H539">
        <v>0</v>
      </c>
      <c r="I539">
        <v>1</v>
      </c>
      <c r="J539">
        <v>0.68522285999999999</v>
      </c>
      <c r="K539">
        <v>1</v>
      </c>
    </row>
    <row r="540" spans="1:11" x14ac:dyDescent="0.2">
      <c r="A540">
        <v>4</v>
      </c>
      <c r="B540">
        <v>1.46199571954798</v>
      </c>
      <c r="C540">
        <v>1</v>
      </c>
      <c r="D540">
        <v>0</v>
      </c>
      <c r="E540">
        <v>1</v>
      </c>
      <c r="F540">
        <v>2</v>
      </c>
      <c r="G540">
        <v>0</v>
      </c>
      <c r="H540">
        <v>0</v>
      </c>
      <c r="I540">
        <v>1</v>
      </c>
      <c r="J540">
        <v>0.24041884999999999</v>
      </c>
      <c r="K540">
        <v>0</v>
      </c>
    </row>
    <row r="541" spans="1:11" x14ac:dyDescent="0.2">
      <c r="A541">
        <v>13</v>
      </c>
      <c r="B541">
        <v>1.46199571954798</v>
      </c>
      <c r="C541">
        <v>0</v>
      </c>
      <c r="D541">
        <v>0</v>
      </c>
      <c r="E541">
        <v>1</v>
      </c>
      <c r="F541">
        <v>2</v>
      </c>
      <c r="G541">
        <v>1</v>
      </c>
      <c r="H541">
        <v>1</v>
      </c>
      <c r="I541">
        <v>1</v>
      </c>
      <c r="J541">
        <v>0.17106636</v>
      </c>
      <c r="K541">
        <v>1</v>
      </c>
    </row>
    <row r="542" spans="1:11" x14ac:dyDescent="0.2">
      <c r="A542">
        <v>26</v>
      </c>
      <c r="B542">
        <v>1.46199571954798</v>
      </c>
      <c r="C542">
        <v>0</v>
      </c>
      <c r="D542">
        <v>0</v>
      </c>
      <c r="E542">
        <v>1</v>
      </c>
      <c r="F542">
        <v>2</v>
      </c>
      <c r="G542">
        <v>0</v>
      </c>
      <c r="H542">
        <v>0</v>
      </c>
      <c r="I542">
        <v>1</v>
      </c>
      <c r="J542">
        <v>0.68618095000000001</v>
      </c>
      <c r="K542">
        <v>1</v>
      </c>
    </row>
    <row r="543" spans="1:11" x14ac:dyDescent="0.2">
      <c r="A543">
        <v>18</v>
      </c>
      <c r="B543">
        <v>1.46199571954798</v>
      </c>
      <c r="C543">
        <v>0</v>
      </c>
      <c r="D543">
        <v>0</v>
      </c>
      <c r="E543">
        <v>0</v>
      </c>
      <c r="F543">
        <v>2</v>
      </c>
      <c r="G543">
        <v>2</v>
      </c>
      <c r="H543">
        <v>1</v>
      </c>
      <c r="I543">
        <v>1</v>
      </c>
      <c r="J543">
        <v>0.96394603999999995</v>
      </c>
      <c r="K543">
        <v>2</v>
      </c>
    </row>
    <row r="544" spans="1:11" x14ac:dyDescent="0.2">
      <c r="A544">
        <v>5.5</v>
      </c>
      <c r="B544">
        <v>0.96357662028018098</v>
      </c>
      <c r="C544">
        <v>0</v>
      </c>
      <c r="D544">
        <v>0</v>
      </c>
      <c r="E544">
        <v>1</v>
      </c>
      <c r="F544">
        <v>2</v>
      </c>
      <c r="G544">
        <v>1</v>
      </c>
      <c r="H544">
        <v>1</v>
      </c>
      <c r="I544">
        <v>1</v>
      </c>
      <c r="J544">
        <v>0.43511443999999999</v>
      </c>
      <c r="K544">
        <v>0</v>
      </c>
    </row>
    <row r="545" spans="1:11" x14ac:dyDescent="0.2">
      <c r="A545">
        <v>9.5</v>
      </c>
      <c r="B545">
        <v>0.96357662028018098</v>
      </c>
      <c r="C545">
        <v>1</v>
      </c>
      <c r="D545">
        <v>0</v>
      </c>
      <c r="E545">
        <v>0</v>
      </c>
      <c r="F545">
        <v>2</v>
      </c>
      <c r="G545">
        <v>0</v>
      </c>
      <c r="H545">
        <v>1</v>
      </c>
      <c r="I545">
        <v>0</v>
      </c>
      <c r="J545">
        <v>0.43511443999999999</v>
      </c>
      <c r="K545">
        <v>1</v>
      </c>
    </row>
    <row r="546" spans="1:11" x14ac:dyDescent="0.2">
      <c r="A546">
        <v>9.5</v>
      </c>
      <c r="B546">
        <v>0.96357662028018098</v>
      </c>
      <c r="C546">
        <v>0</v>
      </c>
      <c r="D546">
        <v>0</v>
      </c>
      <c r="E546">
        <v>1</v>
      </c>
      <c r="F546">
        <v>2</v>
      </c>
      <c r="G546">
        <v>1</v>
      </c>
      <c r="H546">
        <v>1</v>
      </c>
      <c r="I546">
        <v>1</v>
      </c>
      <c r="J546">
        <v>0.32220078000000002</v>
      </c>
      <c r="K546">
        <v>0</v>
      </c>
    </row>
    <row r="547" spans="1:11" x14ac:dyDescent="0.2">
      <c r="A547">
        <v>31</v>
      </c>
      <c r="B547">
        <v>0.96357662028018098</v>
      </c>
      <c r="C547">
        <v>0</v>
      </c>
      <c r="D547">
        <v>0</v>
      </c>
      <c r="E547">
        <v>0</v>
      </c>
      <c r="F547">
        <v>2</v>
      </c>
      <c r="G547">
        <v>0</v>
      </c>
      <c r="H547">
        <v>1</v>
      </c>
      <c r="I547">
        <v>1</v>
      </c>
      <c r="J547">
        <v>0.43511443999999999</v>
      </c>
      <c r="K547">
        <v>2</v>
      </c>
    </row>
    <row r="548" spans="1:11" x14ac:dyDescent="0.2">
      <c r="A548">
        <v>14.5</v>
      </c>
      <c r="B548">
        <v>0.96357662028018098</v>
      </c>
      <c r="C548">
        <v>0</v>
      </c>
      <c r="D548">
        <v>0</v>
      </c>
      <c r="E548">
        <v>0</v>
      </c>
      <c r="F548">
        <v>2</v>
      </c>
      <c r="G548">
        <v>1</v>
      </c>
      <c r="H548">
        <v>1</v>
      </c>
      <c r="I548">
        <v>1</v>
      </c>
      <c r="J548">
        <v>0.66203886000000001</v>
      </c>
      <c r="K548">
        <v>1</v>
      </c>
    </row>
    <row r="549" spans="1:11" x14ac:dyDescent="0.2">
      <c r="A549">
        <v>18</v>
      </c>
      <c r="B549">
        <v>0.96357662028018098</v>
      </c>
      <c r="C549">
        <v>-1</v>
      </c>
      <c r="D549">
        <v>0</v>
      </c>
      <c r="E549">
        <v>1</v>
      </c>
      <c r="F549">
        <v>2</v>
      </c>
      <c r="G549">
        <v>2</v>
      </c>
      <c r="H549">
        <v>1</v>
      </c>
      <c r="I549">
        <v>1</v>
      </c>
      <c r="J549">
        <v>0.81917700000000004</v>
      </c>
      <c r="K549">
        <v>1</v>
      </c>
    </row>
    <row r="550" spans="1:11" x14ac:dyDescent="0.2">
      <c r="A550">
        <v>36</v>
      </c>
      <c r="B550">
        <v>0.96357662028018098</v>
      </c>
      <c r="C550">
        <v>1</v>
      </c>
      <c r="D550">
        <v>0</v>
      </c>
      <c r="E550">
        <v>0</v>
      </c>
      <c r="F550">
        <v>2</v>
      </c>
      <c r="G550">
        <v>2</v>
      </c>
      <c r="H550">
        <v>1</v>
      </c>
      <c r="I550">
        <v>0</v>
      </c>
      <c r="J550">
        <v>0.54221964</v>
      </c>
      <c r="K550">
        <v>1</v>
      </c>
    </row>
    <row r="551" spans="1:11" x14ac:dyDescent="0.2">
      <c r="A551">
        <v>9.5</v>
      </c>
      <c r="B551">
        <v>0.96357662028018098</v>
      </c>
      <c r="C551">
        <v>1</v>
      </c>
      <c r="D551">
        <v>0</v>
      </c>
      <c r="E551">
        <v>1</v>
      </c>
      <c r="F551">
        <v>2</v>
      </c>
      <c r="G551">
        <v>2</v>
      </c>
      <c r="H551">
        <v>1</v>
      </c>
      <c r="I551">
        <v>1</v>
      </c>
      <c r="J551">
        <v>0.96394603999999995</v>
      </c>
      <c r="K551">
        <v>1</v>
      </c>
    </row>
    <row r="552" spans="1:11" x14ac:dyDescent="0.2">
      <c r="A552">
        <v>22</v>
      </c>
      <c r="B552">
        <v>0.96357662028018098</v>
      </c>
      <c r="C552">
        <v>0</v>
      </c>
      <c r="D552">
        <v>0</v>
      </c>
      <c r="E552">
        <v>0</v>
      </c>
      <c r="F552">
        <v>2</v>
      </c>
      <c r="G552">
        <v>0</v>
      </c>
      <c r="H552">
        <v>1</v>
      </c>
      <c r="I552">
        <v>1</v>
      </c>
      <c r="J552">
        <v>0.24098648</v>
      </c>
      <c r="K552">
        <v>2</v>
      </c>
    </row>
    <row r="553" spans="1:11" x14ac:dyDescent="0.2">
      <c r="A553">
        <v>35</v>
      </c>
      <c r="B553">
        <v>0.96357662028018098</v>
      </c>
      <c r="C553">
        <v>0</v>
      </c>
      <c r="D553">
        <v>0</v>
      </c>
      <c r="E553">
        <v>1</v>
      </c>
      <c r="F553">
        <v>2</v>
      </c>
      <c r="G553">
        <v>1</v>
      </c>
      <c r="H553">
        <v>1</v>
      </c>
      <c r="I553">
        <v>1</v>
      </c>
      <c r="J553">
        <v>0.96394603999999995</v>
      </c>
      <c r="K553">
        <v>1</v>
      </c>
    </row>
    <row r="554" spans="1:11" x14ac:dyDescent="0.2">
      <c r="A554">
        <v>9.5</v>
      </c>
      <c r="B554">
        <v>0.96357662028018098</v>
      </c>
      <c r="C554">
        <v>1</v>
      </c>
      <c r="D554">
        <v>0</v>
      </c>
      <c r="E554">
        <v>0</v>
      </c>
      <c r="F554">
        <v>2</v>
      </c>
      <c r="G554">
        <v>2</v>
      </c>
      <c r="H554">
        <v>1</v>
      </c>
      <c r="I554">
        <v>1</v>
      </c>
      <c r="J554">
        <v>0.54221964</v>
      </c>
      <c r="K554">
        <v>2</v>
      </c>
    </row>
    <row r="555" spans="1:11" x14ac:dyDescent="0.2">
      <c r="A555">
        <v>5.5</v>
      </c>
      <c r="B555">
        <v>0.96357662028018098</v>
      </c>
      <c r="C555">
        <v>-1</v>
      </c>
      <c r="D555">
        <v>1</v>
      </c>
      <c r="E555">
        <v>0</v>
      </c>
      <c r="F555">
        <v>2</v>
      </c>
      <c r="G555">
        <v>0</v>
      </c>
      <c r="H555">
        <v>0</v>
      </c>
      <c r="I555">
        <v>1</v>
      </c>
      <c r="J555">
        <v>0.68426549999999997</v>
      </c>
      <c r="K555">
        <v>1</v>
      </c>
    </row>
    <row r="556" spans="1:11" x14ac:dyDescent="0.2">
      <c r="A556">
        <v>8</v>
      </c>
      <c r="B556">
        <v>0.96357662028018098</v>
      </c>
      <c r="C556">
        <v>1</v>
      </c>
      <c r="D556">
        <v>1</v>
      </c>
      <c r="E556">
        <v>0</v>
      </c>
      <c r="F556">
        <v>0</v>
      </c>
      <c r="G556">
        <v>1</v>
      </c>
      <c r="H556">
        <v>0</v>
      </c>
      <c r="I556">
        <v>1</v>
      </c>
      <c r="J556">
        <v>0.15958222999999999</v>
      </c>
      <c r="K556">
        <v>-1</v>
      </c>
    </row>
    <row r="557" spans="1:11" x14ac:dyDescent="0.2">
      <c r="A557">
        <v>17</v>
      </c>
      <c r="B557">
        <v>0.96357662028018098</v>
      </c>
      <c r="C557">
        <v>0</v>
      </c>
      <c r="D557">
        <v>0</v>
      </c>
      <c r="E557">
        <v>1</v>
      </c>
      <c r="F557">
        <v>1</v>
      </c>
      <c r="G557">
        <v>1</v>
      </c>
      <c r="H557">
        <v>0</v>
      </c>
      <c r="I557">
        <v>1</v>
      </c>
      <c r="J557">
        <v>0.32285783000000001</v>
      </c>
      <c r="K557">
        <v>0</v>
      </c>
    </row>
    <row r="558" spans="1:11" x14ac:dyDescent="0.2">
      <c r="A558">
        <v>3</v>
      </c>
      <c r="B558">
        <v>0.96357662028018098</v>
      </c>
      <c r="C558">
        <v>1</v>
      </c>
      <c r="D558">
        <v>0</v>
      </c>
      <c r="E558">
        <v>1</v>
      </c>
      <c r="F558">
        <v>2</v>
      </c>
      <c r="G558">
        <v>0</v>
      </c>
      <c r="H558">
        <v>0</v>
      </c>
      <c r="I558">
        <v>1</v>
      </c>
      <c r="J558">
        <v>0.96394603999999995</v>
      </c>
      <c r="K558">
        <v>0</v>
      </c>
    </row>
    <row r="559" spans="1:11" x14ac:dyDescent="0.2">
      <c r="A559">
        <v>31</v>
      </c>
      <c r="B559">
        <v>0.96357662028018098</v>
      </c>
      <c r="C559">
        <v>-1</v>
      </c>
      <c r="D559">
        <v>0</v>
      </c>
      <c r="E559">
        <v>1</v>
      </c>
      <c r="F559">
        <v>2</v>
      </c>
      <c r="G559">
        <v>2</v>
      </c>
      <c r="H559">
        <v>1</v>
      </c>
      <c r="I559">
        <v>1</v>
      </c>
      <c r="J559">
        <v>0.43511443999999999</v>
      </c>
      <c r="K559">
        <v>1</v>
      </c>
    </row>
    <row r="560" spans="1:11" x14ac:dyDescent="0.2">
      <c r="A560">
        <v>30</v>
      </c>
      <c r="B560">
        <v>0.96357662028018098</v>
      </c>
      <c r="C560">
        <v>0</v>
      </c>
      <c r="D560">
        <v>0</v>
      </c>
      <c r="E560">
        <v>1</v>
      </c>
      <c r="F560">
        <v>2</v>
      </c>
      <c r="G560">
        <v>1</v>
      </c>
      <c r="H560">
        <v>1</v>
      </c>
      <c r="I560">
        <v>0</v>
      </c>
      <c r="J560">
        <v>0.81813013999999995</v>
      </c>
      <c r="K560">
        <v>2</v>
      </c>
    </row>
    <row r="561" spans="1:11" x14ac:dyDescent="0.2">
      <c r="A561">
        <v>8</v>
      </c>
      <c r="B561">
        <v>0.96357662028018098</v>
      </c>
      <c r="C561">
        <v>1</v>
      </c>
      <c r="D561">
        <v>0</v>
      </c>
      <c r="E561">
        <v>1</v>
      </c>
      <c r="F561">
        <v>2</v>
      </c>
      <c r="G561">
        <v>1</v>
      </c>
      <c r="H561">
        <v>0</v>
      </c>
      <c r="I561">
        <v>1</v>
      </c>
      <c r="J561">
        <v>0.81917700000000004</v>
      </c>
      <c r="K561">
        <v>1</v>
      </c>
    </row>
    <row r="562" spans="1:11" x14ac:dyDescent="0.2">
      <c r="A562">
        <v>40</v>
      </c>
      <c r="B562">
        <v>0.96357662028018098</v>
      </c>
      <c r="C562">
        <v>-1</v>
      </c>
      <c r="D562">
        <v>0</v>
      </c>
      <c r="E562">
        <v>1</v>
      </c>
      <c r="F562">
        <v>1</v>
      </c>
      <c r="G562">
        <v>2</v>
      </c>
      <c r="H562">
        <v>1</v>
      </c>
      <c r="I562">
        <v>1</v>
      </c>
      <c r="J562">
        <v>0.96394603999999995</v>
      </c>
      <c r="K562">
        <v>1</v>
      </c>
    </row>
    <row r="563" spans="1:11" x14ac:dyDescent="0.2">
      <c r="A563">
        <v>12</v>
      </c>
      <c r="B563">
        <v>0.96357662028018098</v>
      </c>
      <c r="C563">
        <v>-1</v>
      </c>
      <c r="D563">
        <v>0</v>
      </c>
      <c r="E563">
        <v>0</v>
      </c>
      <c r="F563">
        <v>2</v>
      </c>
      <c r="G563">
        <v>0</v>
      </c>
      <c r="H563">
        <v>1</v>
      </c>
      <c r="I563">
        <v>1</v>
      </c>
      <c r="J563">
        <v>0.96394603999999995</v>
      </c>
      <c r="K563">
        <v>1</v>
      </c>
    </row>
    <row r="564" spans="1:11" x14ac:dyDescent="0.2">
      <c r="A564">
        <v>12</v>
      </c>
      <c r="B564">
        <v>0.96357662028018098</v>
      </c>
      <c r="C564">
        <v>1</v>
      </c>
      <c r="D564">
        <v>1</v>
      </c>
      <c r="E564">
        <v>0</v>
      </c>
      <c r="F564">
        <v>2</v>
      </c>
      <c r="G564">
        <v>2</v>
      </c>
      <c r="H564">
        <v>1</v>
      </c>
      <c r="I564">
        <v>1</v>
      </c>
      <c r="J564">
        <v>0.68618095000000001</v>
      </c>
      <c r="K564">
        <v>2</v>
      </c>
    </row>
    <row r="565" spans="1:11" x14ac:dyDescent="0.2">
      <c r="A565">
        <v>18</v>
      </c>
      <c r="B565">
        <v>0.96357662028018098</v>
      </c>
      <c r="C565">
        <v>-1</v>
      </c>
      <c r="D565">
        <v>0</v>
      </c>
      <c r="E565">
        <v>1</v>
      </c>
      <c r="F565">
        <v>1</v>
      </c>
      <c r="G565">
        <v>0</v>
      </c>
      <c r="H565">
        <v>0</v>
      </c>
      <c r="I565">
        <v>1</v>
      </c>
      <c r="J565">
        <v>0.96394603999999995</v>
      </c>
      <c r="K565">
        <v>1</v>
      </c>
    </row>
    <row r="566" spans="1:11" x14ac:dyDescent="0.2">
      <c r="A566">
        <v>13</v>
      </c>
      <c r="B566">
        <v>0.96357662028018098</v>
      </c>
      <c r="C566">
        <v>0</v>
      </c>
      <c r="D566">
        <v>0</v>
      </c>
      <c r="E566">
        <v>0</v>
      </c>
      <c r="F566">
        <v>0</v>
      </c>
      <c r="G566">
        <v>0</v>
      </c>
      <c r="H566">
        <v>1</v>
      </c>
      <c r="I566">
        <v>1</v>
      </c>
      <c r="J566">
        <v>0.25505322000000002</v>
      </c>
      <c r="K566">
        <v>1</v>
      </c>
    </row>
    <row r="567" spans="1:11" x14ac:dyDescent="0.2">
      <c r="A567">
        <v>12</v>
      </c>
      <c r="B567">
        <v>0.96357662028018098</v>
      </c>
      <c r="C567">
        <v>1</v>
      </c>
      <c r="D567">
        <v>0</v>
      </c>
      <c r="E567">
        <v>0</v>
      </c>
      <c r="F567">
        <v>2</v>
      </c>
      <c r="G567">
        <v>1</v>
      </c>
      <c r="H567">
        <v>1</v>
      </c>
      <c r="I567">
        <v>0</v>
      </c>
      <c r="J567">
        <v>0.68522285999999999</v>
      </c>
      <c r="K567">
        <v>2</v>
      </c>
    </row>
    <row r="568" spans="1:11" x14ac:dyDescent="0.2">
      <c r="A568">
        <v>5.5</v>
      </c>
      <c r="B568">
        <v>0.96357662028018098</v>
      </c>
      <c r="C568">
        <v>-1</v>
      </c>
      <c r="D568">
        <v>0</v>
      </c>
      <c r="E568">
        <v>1</v>
      </c>
      <c r="F568">
        <v>0</v>
      </c>
      <c r="G568">
        <v>1</v>
      </c>
      <c r="H568">
        <v>1</v>
      </c>
      <c r="I568">
        <v>1</v>
      </c>
      <c r="J568">
        <v>0.43511443999999999</v>
      </c>
      <c r="K568">
        <v>0</v>
      </c>
    </row>
    <row r="569" spans="1:11" x14ac:dyDescent="0.2">
      <c r="A569">
        <v>8</v>
      </c>
      <c r="B569">
        <v>0.96357662028018098</v>
      </c>
      <c r="C569">
        <v>-2</v>
      </c>
      <c r="D569">
        <v>0</v>
      </c>
      <c r="E569">
        <v>0</v>
      </c>
      <c r="F569">
        <v>1</v>
      </c>
      <c r="G569">
        <v>0</v>
      </c>
      <c r="H569">
        <v>0</v>
      </c>
      <c r="I569">
        <v>1</v>
      </c>
      <c r="J569">
        <v>0.4343516</v>
      </c>
      <c r="K569">
        <v>1</v>
      </c>
    </row>
    <row r="570" spans="1:11" x14ac:dyDescent="0.2">
      <c r="A570">
        <v>18</v>
      </c>
      <c r="B570">
        <v>0.96357662028018098</v>
      </c>
      <c r="C570">
        <v>-1</v>
      </c>
      <c r="D570">
        <v>0</v>
      </c>
      <c r="E570">
        <v>1</v>
      </c>
      <c r="F570">
        <v>1</v>
      </c>
      <c r="G570">
        <v>0</v>
      </c>
      <c r="H570">
        <v>0</v>
      </c>
      <c r="I570">
        <v>1</v>
      </c>
      <c r="J570">
        <v>0.25563785</v>
      </c>
      <c r="K570">
        <v>1</v>
      </c>
    </row>
    <row r="571" spans="1:11" x14ac:dyDescent="0.2">
      <c r="A571">
        <v>9.5</v>
      </c>
      <c r="B571">
        <v>-2.4877002628672602</v>
      </c>
      <c r="C571">
        <v>1</v>
      </c>
      <c r="D571">
        <v>0</v>
      </c>
      <c r="E571">
        <v>0</v>
      </c>
      <c r="F571">
        <v>2</v>
      </c>
      <c r="G571">
        <v>1</v>
      </c>
      <c r="H571">
        <v>0</v>
      </c>
      <c r="I571">
        <v>1</v>
      </c>
      <c r="J571">
        <v>0.54221964</v>
      </c>
      <c r="K571">
        <v>1</v>
      </c>
    </row>
    <row r="572" spans="1:11" x14ac:dyDescent="0.2">
      <c r="A572">
        <v>14.5</v>
      </c>
      <c r="B572">
        <v>-2.4877002628672602</v>
      </c>
      <c r="C572">
        <v>0</v>
      </c>
      <c r="D572">
        <v>0</v>
      </c>
      <c r="E572">
        <v>0</v>
      </c>
      <c r="F572">
        <v>2</v>
      </c>
      <c r="G572">
        <v>2</v>
      </c>
      <c r="H572">
        <v>1</v>
      </c>
      <c r="I572">
        <v>1</v>
      </c>
      <c r="J572">
        <v>0.68618095000000001</v>
      </c>
      <c r="K572">
        <v>0</v>
      </c>
    </row>
    <row r="573" spans="1:11" x14ac:dyDescent="0.2">
      <c r="A573">
        <v>8</v>
      </c>
      <c r="B573">
        <v>-2.4877002628672602</v>
      </c>
      <c r="C573">
        <v>0</v>
      </c>
      <c r="D573">
        <v>0</v>
      </c>
      <c r="E573">
        <v>9</v>
      </c>
      <c r="F573">
        <v>2</v>
      </c>
      <c r="G573">
        <v>0</v>
      </c>
      <c r="H573">
        <v>0</v>
      </c>
      <c r="I573">
        <v>1</v>
      </c>
      <c r="J573">
        <v>0.81813013999999995</v>
      </c>
      <c r="K573">
        <v>0</v>
      </c>
    </row>
    <row r="574" spans="1:11" x14ac:dyDescent="0.2">
      <c r="A574">
        <v>18</v>
      </c>
      <c r="B574">
        <v>-2.4877002628672602</v>
      </c>
      <c r="C574">
        <v>-1</v>
      </c>
      <c r="D574">
        <v>0</v>
      </c>
      <c r="E574">
        <v>1</v>
      </c>
      <c r="F574">
        <v>2</v>
      </c>
      <c r="G574">
        <v>0</v>
      </c>
      <c r="H574">
        <v>0</v>
      </c>
      <c r="I574">
        <v>1</v>
      </c>
      <c r="J574">
        <v>0.43511443999999999</v>
      </c>
      <c r="K574">
        <v>0</v>
      </c>
    </row>
    <row r="575" spans="1:11" x14ac:dyDescent="0.2">
      <c r="A575">
        <v>9.5</v>
      </c>
      <c r="B575">
        <v>-2.4877002628672602</v>
      </c>
      <c r="C575">
        <v>1</v>
      </c>
      <c r="D575">
        <v>0</v>
      </c>
      <c r="E575">
        <v>1</v>
      </c>
      <c r="F575">
        <v>2</v>
      </c>
      <c r="G575">
        <v>2</v>
      </c>
      <c r="H575">
        <v>0</v>
      </c>
      <c r="I575">
        <v>1</v>
      </c>
      <c r="J575">
        <v>0.4343516</v>
      </c>
      <c r="K575">
        <v>1</v>
      </c>
    </row>
    <row r="576" spans="1:11" x14ac:dyDescent="0.2">
      <c r="A576">
        <v>3</v>
      </c>
      <c r="B576">
        <v>-2.4877002628672602</v>
      </c>
      <c r="C576">
        <v>0</v>
      </c>
      <c r="D576">
        <v>0</v>
      </c>
      <c r="E576">
        <v>0</v>
      </c>
      <c r="F576">
        <v>2</v>
      </c>
      <c r="G576">
        <v>0</v>
      </c>
      <c r="H576">
        <v>0</v>
      </c>
      <c r="I576">
        <v>1</v>
      </c>
      <c r="J576">
        <v>0.54221964</v>
      </c>
      <c r="K576">
        <v>0</v>
      </c>
    </row>
    <row r="577" spans="1:11" x14ac:dyDescent="0.2">
      <c r="A577">
        <v>5.5</v>
      </c>
      <c r="B577">
        <v>-2.4877002628672602</v>
      </c>
      <c r="C577">
        <v>-1</v>
      </c>
      <c r="D577">
        <v>0</v>
      </c>
      <c r="E577">
        <v>0</v>
      </c>
      <c r="F577">
        <v>2</v>
      </c>
      <c r="G577">
        <v>0</v>
      </c>
      <c r="H577">
        <v>0</v>
      </c>
      <c r="I577">
        <v>1</v>
      </c>
      <c r="J577">
        <v>0.32285783000000001</v>
      </c>
      <c r="K577">
        <v>1</v>
      </c>
    </row>
    <row r="578" spans="1:11" x14ac:dyDescent="0.2">
      <c r="A578">
        <v>1.5</v>
      </c>
      <c r="B578">
        <v>-2.4877002628672602</v>
      </c>
      <c r="C578">
        <v>-3</v>
      </c>
      <c r="D578">
        <v>0</v>
      </c>
      <c r="E578">
        <v>1</v>
      </c>
      <c r="F578">
        <v>1</v>
      </c>
      <c r="G578">
        <v>1</v>
      </c>
      <c r="H578">
        <v>0</v>
      </c>
      <c r="I578">
        <v>0</v>
      </c>
      <c r="J578">
        <v>0.54221964</v>
      </c>
      <c r="K578">
        <v>0</v>
      </c>
    </row>
    <row r="579" spans="1:11" x14ac:dyDescent="0.2">
      <c r="A579">
        <v>9.5</v>
      </c>
      <c r="B579">
        <v>-2.4877002628672602</v>
      </c>
      <c r="C579">
        <v>-2</v>
      </c>
      <c r="D579">
        <v>0</v>
      </c>
      <c r="E579">
        <v>1</v>
      </c>
      <c r="F579">
        <v>1</v>
      </c>
      <c r="G579">
        <v>1</v>
      </c>
      <c r="H579">
        <v>1</v>
      </c>
      <c r="I579">
        <v>0</v>
      </c>
      <c r="J579">
        <v>0.68618095000000001</v>
      </c>
      <c r="K579">
        <v>0</v>
      </c>
    </row>
    <row r="580" spans="1:11" x14ac:dyDescent="0.2">
      <c r="A580">
        <v>22</v>
      </c>
      <c r="B580">
        <v>-2.4877002628672602</v>
      </c>
      <c r="C580">
        <v>-1</v>
      </c>
      <c r="D580">
        <v>0</v>
      </c>
      <c r="E580">
        <v>0</v>
      </c>
      <c r="F580">
        <v>1</v>
      </c>
      <c r="G580">
        <v>1</v>
      </c>
      <c r="H580">
        <v>1</v>
      </c>
      <c r="I580">
        <v>1</v>
      </c>
      <c r="J580">
        <v>0.96394603999999995</v>
      </c>
      <c r="K580">
        <v>1</v>
      </c>
    </row>
    <row r="581" spans="1:11" x14ac:dyDescent="0.2">
      <c r="A581">
        <v>36</v>
      </c>
      <c r="B581">
        <v>-2.4877002628672602</v>
      </c>
      <c r="C581">
        <v>0</v>
      </c>
      <c r="D581">
        <v>0</v>
      </c>
      <c r="E581">
        <v>0</v>
      </c>
      <c r="F581">
        <v>1</v>
      </c>
      <c r="G581">
        <v>1</v>
      </c>
      <c r="H581">
        <v>0</v>
      </c>
      <c r="I581">
        <v>1</v>
      </c>
      <c r="J581">
        <v>0.32220078000000002</v>
      </c>
      <c r="K581">
        <v>1</v>
      </c>
    </row>
    <row r="582" spans="1:11" x14ac:dyDescent="0.2">
      <c r="A582">
        <v>23.5</v>
      </c>
      <c r="B582">
        <v>0.36895025431072498</v>
      </c>
      <c r="C582">
        <v>-1</v>
      </c>
      <c r="D582">
        <v>0</v>
      </c>
      <c r="E582">
        <v>0</v>
      </c>
      <c r="F582">
        <v>2</v>
      </c>
      <c r="G582">
        <v>0</v>
      </c>
      <c r="H582">
        <v>1</v>
      </c>
      <c r="I582">
        <v>0</v>
      </c>
      <c r="J582">
        <v>0.32220078000000002</v>
      </c>
      <c r="K582">
        <v>0</v>
      </c>
    </row>
    <row r="583" spans="1:11" x14ac:dyDescent="0.2">
      <c r="A583">
        <v>30</v>
      </c>
      <c r="B583">
        <v>0.36895025431072498</v>
      </c>
      <c r="C583">
        <v>1</v>
      </c>
      <c r="D583">
        <v>0</v>
      </c>
      <c r="E583">
        <v>0</v>
      </c>
      <c r="F583">
        <v>2</v>
      </c>
      <c r="G583">
        <v>2</v>
      </c>
      <c r="H583">
        <v>1</v>
      </c>
      <c r="I583">
        <v>1</v>
      </c>
      <c r="J583">
        <v>0.96394603999999995</v>
      </c>
      <c r="K583">
        <v>2</v>
      </c>
    </row>
    <row r="584" spans="1:11" x14ac:dyDescent="0.2">
      <c r="A584">
        <v>14.5</v>
      </c>
      <c r="B584">
        <v>0.36895025431072498</v>
      </c>
      <c r="C584">
        <v>0</v>
      </c>
      <c r="D584">
        <v>0</v>
      </c>
      <c r="E584">
        <v>1</v>
      </c>
      <c r="F584">
        <v>2</v>
      </c>
      <c r="G584">
        <v>2</v>
      </c>
      <c r="H584">
        <v>1</v>
      </c>
      <c r="I584">
        <v>1</v>
      </c>
      <c r="J584">
        <v>0.68522285999999999</v>
      </c>
      <c r="K584">
        <v>0</v>
      </c>
    </row>
    <row r="585" spans="1:11" x14ac:dyDescent="0.2">
      <c r="A585">
        <v>8</v>
      </c>
      <c r="B585">
        <v>0.36895025431072498</v>
      </c>
      <c r="C585">
        <v>0</v>
      </c>
      <c r="D585">
        <v>0</v>
      </c>
      <c r="E585">
        <v>1</v>
      </c>
      <c r="F585">
        <v>2</v>
      </c>
      <c r="G585">
        <v>0</v>
      </c>
      <c r="H585">
        <v>0</v>
      </c>
      <c r="I585">
        <v>1</v>
      </c>
      <c r="J585">
        <v>0.96394603999999995</v>
      </c>
      <c r="K585">
        <v>1</v>
      </c>
    </row>
    <row r="586" spans="1:11" x14ac:dyDescent="0.2">
      <c r="A586">
        <v>22</v>
      </c>
      <c r="B586">
        <v>0.36895025431072498</v>
      </c>
      <c r="C586">
        <v>-1</v>
      </c>
      <c r="D586">
        <v>0</v>
      </c>
      <c r="E586">
        <v>0</v>
      </c>
      <c r="F586">
        <v>2</v>
      </c>
      <c r="G586">
        <v>1</v>
      </c>
      <c r="H586">
        <v>1</v>
      </c>
      <c r="I586">
        <v>1</v>
      </c>
      <c r="J586">
        <v>0.54221964</v>
      </c>
      <c r="K586">
        <v>0</v>
      </c>
    </row>
    <row r="587" spans="1:11" x14ac:dyDescent="0.2">
      <c r="A587">
        <v>19.5</v>
      </c>
      <c r="B587">
        <v>0.36895025431072498</v>
      </c>
      <c r="C587">
        <v>0</v>
      </c>
      <c r="D587">
        <v>0</v>
      </c>
      <c r="E587">
        <v>1</v>
      </c>
      <c r="F587">
        <v>2</v>
      </c>
      <c r="G587">
        <v>1</v>
      </c>
      <c r="H587">
        <v>1</v>
      </c>
      <c r="I587">
        <v>0</v>
      </c>
      <c r="J587">
        <v>0.33910823000000001</v>
      </c>
      <c r="K587">
        <v>1</v>
      </c>
    </row>
    <row r="588" spans="1:11" x14ac:dyDescent="0.2">
      <c r="A588">
        <v>44</v>
      </c>
      <c r="B588">
        <v>0.36895025431072498</v>
      </c>
      <c r="C588">
        <v>1</v>
      </c>
      <c r="D588">
        <v>0</v>
      </c>
      <c r="E588">
        <v>1</v>
      </c>
      <c r="F588">
        <v>2</v>
      </c>
      <c r="G588">
        <v>2</v>
      </c>
      <c r="H588">
        <v>1</v>
      </c>
      <c r="I588">
        <v>1</v>
      </c>
      <c r="J588">
        <v>0.68522285999999999</v>
      </c>
      <c r="K588">
        <v>2</v>
      </c>
    </row>
    <row r="589" spans="1:11" x14ac:dyDescent="0.2">
      <c r="A589">
        <v>4</v>
      </c>
      <c r="B589">
        <v>0.36895025431072498</v>
      </c>
      <c r="C589">
        <v>-1</v>
      </c>
      <c r="D589">
        <v>0</v>
      </c>
      <c r="E589">
        <v>1</v>
      </c>
      <c r="F589">
        <v>2</v>
      </c>
      <c r="G589">
        <v>0</v>
      </c>
      <c r="H589">
        <v>1</v>
      </c>
      <c r="I589">
        <v>1</v>
      </c>
      <c r="J589">
        <v>0.33910823000000001</v>
      </c>
      <c r="K589">
        <v>1</v>
      </c>
    </row>
    <row r="590" spans="1:11" x14ac:dyDescent="0.2">
      <c r="A590">
        <v>1.5</v>
      </c>
      <c r="B590">
        <v>0.36895025431072498</v>
      </c>
      <c r="C590">
        <v>0</v>
      </c>
      <c r="D590">
        <v>0</v>
      </c>
      <c r="E590">
        <v>1</v>
      </c>
      <c r="F590">
        <v>1</v>
      </c>
      <c r="G590">
        <v>1</v>
      </c>
      <c r="H590">
        <v>0</v>
      </c>
      <c r="I590">
        <v>0</v>
      </c>
      <c r="J590">
        <v>0.21259221</v>
      </c>
      <c r="K590">
        <v>0</v>
      </c>
    </row>
    <row r="591" spans="1:11" x14ac:dyDescent="0.2">
      <c r="A591">
        <v>23.5</v>
      </c>
      <c r="B591">
        <v>0.36895025431072498</v>
      </c>
      <c r="C591">
        <v>-1</v>
      </c>
      <c r="D591">
        <v>0</v>
      </c>
      <c r="E591">
        <v>0</v>
      </c>
      <c r="F591">
        <v>2</v>
      </c>
      <c r="G591">
        <v>1</v>
      </c>
      <c r="H591">
        <v>1</v>
      </c>
      <c r="I591">
        <v>1</v>
      </c>
      <c r="J591">
        <v>0.68522285999999999</v>
      </c>
      <c r="K591">
        <v>1</v>
      </c>
    </row>
    <row r="592" spans="1:11" x14ac:dyDescent="0.2">
      <c r="A592">
        <v>16</v>
      </c>
      <c r="B592">
        <v>0.36895025431072498</v>
      </c>
      <c r="C592">
        <v>-1</v>
      </c>
      <c r="D592">
        <v>0</v>
      </c>
      <c r="E592">
        <v>0</v>
      </c>
      <c r="F592">
        <v>2</v>
      </c>
      <c r="G592">
        <v>0</v>
      </c>
      <c r="H592">
        <v>1</v>
      </c>
      <c r="I592">
        <v>1</v>
      </c>
      <c r="J592">
        <v>0.54221964</v>
      </c>
      <c r="K592">
        <v>1</v>
      </c>
    </row>
    <row r="593" spans="1:11" x14ac:dyDescent="0.2">
      <c r="A593">
        <v>16</v>
      </c>
      <c r="B593">
        <v>0.36895025431072498</v>
      </c>
      <c r="C593">
        <v>-1</v>
      </c>
      <c r="D593">
        <v>0</v>
      </c>
      <c r="E593">
        <v>0</v>
      </c>
      <c r="F593">
        <v>2</v>
      </c>
      <c r="G593">
        <v>0</v>
      </c>
      <c r="H593">
        <v>1</v>
      </c>
      <c r="I593">
        <v>1</v>
      </c>
      <c r="J593">
        <v>0.81917700000000004</v>
      </c>
      <c r="K593">
        <v>1</v>
      </c>
    </row>
    <row r="594" spans="1:11" x14ac:dyDescent="0.2">
      <c r="A594">
        <v>0</v>
      </c>
      <c r="B594">
        <v>0.27617429512148001</v>
      </c>
      <c r="C594">
        <v>1</v>
      </c>
      <c r="D594">
        <v>0</v>
      </c>
      <c r="E594">
        <v>1</v>
      </c>
      <c r="F594">
        <v>1</v>
      </c>
      <c r="G594">
        <v>0</v>
      </c>
      <c r="H594">
        <v>0</v>
      </c>
      <c r="I594">
        <v>1</v>
      </c>
      <c r="J594">
        <v>0.45394748000000001</v>
      </c>
      <c r="K594">
        <v>0</v>
      </c>
    </row>
    <row r="595" spans="1:11" x14ac:dyDescent="0.2">
      <c r="A595">
        <v>9.5</v>
      </c>
      <c r="B595">
        <v>0.27617429512148001</v>
      </c>
      <c r="C595">
        <v>1</v>
      </c>
      <c r="D595">
        <v>1</v>
      </c>
      <c r="E595">
        <v>0</v>
      </c>
      <c r="F595">
        <v>1</v>
      </c>
      <c r="G595">
        <v>1</v>
      </c>
      <c r="H595">
        <v>0</v>
      </c>
      <c r="I595">
        <v>1</v>
      </c>
      <c r="J595">
        <v>0.24098648</v>
      </c>
      <c r="K595">
        <v>1</v>
      </c>
    </row>
    <row r="596" spans="1:11" x14ac:dyDescent="0.2">
      <c r="A596">
        <v>3</v>
      </c>
      <c r="B596">
        <v>0.27617429512148001</v>
      </c>
      <c r="C596">
        <v>1</v>
      </c>
      <c r="D596">
        <v>1</v>
      </c>
      <c r="E596">
        <v>0</v>
      </c>
      <c r="F596">
        <v>1</v>
      </c>
      <c r="G596">
        <v>0</v>
      </c>
      <c r="H596">
        <v>0</v>
      </c>
      <c r="I596">
        <v>1</v>
      </c>
      <c r="J596">
        <v>0.54221964</v>
      </c>
      <c r="K596">
        <v>1</v>
      </c>
    </row>
    <row r="597" spans="1:11" x14ac:dyDescent="0.2">
      <c r="A597">
        <v>4</v>
      </c>
      <c r="B597">
        <v>0.27617429512148001</v>
      </c>
      <c r="C597">
        <v>-1</v>
      </c>
      <c r="D597">
        <v>0</v>
      </c>
      <c r="E597">
        <v>0</v>
      </c>
      <c r="F597">
        <v>1</v>
      </c>
      <c r="G597">
        <v>0</v>
      </c>
      <c r="H597">
        <v>0</v>
      </c>
      <c r="I597">
        <v>0</v>
      </c>
      <c r="J597">
        <v>0.24098648</v>
      </c>
      <c r="K597">
        <v>0</v>
      </c>
    </row>
    <row r="598" spans="1:11" x14ac:dyDescent="0.2">
      <c r="A598">
        <v>14.5</v>
      </c>
      <c r="B598">
        <v>0.27617429512148001</v>
      </c>
      <c r="C598">
        <v>0</v>
      </c>
      <c r="D598">
        <v>1</v>
      </c>
      <c r="E598">
        <v>9</v>
      </c>
      <c r="F598">
        <v>2</v>
      </c>
      <c r="G598">
        <v>2</v>
      </c>
      <c r="H598">
        <v>0</v>
      </c>
      <c r="I598">
        <v>1</v>
      </c>
      <c r="J598">
        <v>0.79277885000000003</v>
      </c>
      <c r="K598">
        <v>1</v>
      </c>
    </row>
    <row r="599" spans="1:11" x14ac:dyDescent="0.2">
      <c r="A599">
        <v>14.5</v>
      </c>
      <c r="B599">
        <v>0.27617429512148001</v>
      </c>
      <c r="C599">
        <v>0</v>
      </c>
      <c r="D599">
        <v>1</v>
      </c>
      <c r="E599">
        <v>1</v>
      </c>
      <c r="F599">
        <v>2</v>
      </c>
      <c r="G599">
        <v>0</v>
      </c>
      <c r="H599">
        <v>0</v>
      </c>
      <c r="I599">
        <v>1</v>
      </c>
      <c r="J599">
        <v>0.68426549999999997</v>
      </c>
      <c r="K599">
        <v>0</v>
      </c>
    </row>
    <row r="600" spans="1:11" x14ac:dyDescent="0.2">
      <c r="A600">
        <v>19.5</v>
      </c>
      <c r="B600">
        <v>0.27617429512148001</v>
      </c>
      <c r="C600">
        <v>1</v>
      </c>
      <c r="D600">
        <v>0</v>
      </c>
      <c r="E600">
        <v>0</v>
      </c>
      <c r="F600">
        <v>1</v>
      </c>
      <c r="G600">
        <v>0</v>
      </c>
      <c r="H600">
        <v>1</v>
      </c>
      <c r="I600">
        <v>1</v>
      </c>
      <c r="J600">
        <v>0.96394603999999995</v>
      </c>
      <c r="K600">
        <v>1</v>
      </c>
    </row>
    <row r="601" spans="1:11" x14ac:dyDescent="0.2">
      <c r="A601">
        <v>5.5</v>
      </c>
      <c r="B601">
        <v>0.27617429512148001</v>
      </c>
      <c r="C601">
        <v>1</v>
      </c>
      <c r="D601">
        <v>0</v>
      </c>
      <c r="E601">
        <v>0</v>
      </c>
      <c r="F601">
        <v>1</v>
      </c>
      <c r="G601">
        <v>0</v>
      </c>
      <c r="H601">
        <v>0</v>
      </c>
      <c r="I601">
        <v>1</v>
      </c>
      <c r="J601">
        <v>0.45394748000000001</v>
      </c>
      <c r="K601">
        <v>1</v>
      </c>
    </row>
    <row r="602" spans="1:11" x14ac:dyDescent="0.2">
      <c r="A602">
        <v>5.5</v>
      </c>
      <c r="B602">
        <v>0.27617429512148001</v>
      </c>
      <c r="C602">
        <v>0</v>
      </c>
      <c r="D602">
        <v>0</v>
      </c>
      <c r="E602">
        <v>1</v>
      </c>
      <c r="F602">
        <v>1</v>
      </c>
      <c r="G602">
        <v>1</v>
      </c>
      <c r="H602">
        <v>0</v>
      </c>
      <c r="I602">
        <v>0</v>
      </c>
      <c r="J602">
        <v>0.54221964</v>
      </c>
      <c r="K602">
        <v>0</v>
      </c>
    </row>
    <row r="603" spans="1:11" x14ac:dyDescent="0.2">
      <c r="A603">
        <v>26</v>
      </c>
      <c r="B603">
        <v>0.27617429512148001</v>
      </c>
      <c r="C603">
        <v>-1</v>
      </c>
      <c r="D603">
        <v>1</v>
      </c>
      <c r="E603">
        <v>0</v>
      </c>
      <c r="F603">
        <v>2</v>
      </c>
      <c r="G603">
        <v>0</v>
      </c>
      <c r="H603">
        <v>1</v>
      </c>
      <c r="I603">
        <v>1</v>
      </c>
      <c r="J603">
        <v>0.54221964</v>
      </c>
      <c r="K603">
        <v>1</v>
      </c>
    </row>
    <row r="604" spans="1:11" x14ac:dyDescent="0.2">
      <c r="A604">
        <v>14.5</v>
      </c>
      <c r="B604">
        <v>0.27617429512148001</v>
      </c>
      <c r="C604">
        <v>1</v>
      </c>
      <c r="D604">
        <v>0</v>
      </c>
      <c r="E604">
        <v>0</v>
      </c>
      <c r="F604">
        <v>2</v>
      </c>
      <c r="G604">
        <v>2</v>
      </c>
      <c r="H604">
        <v>0</v>
      </c>
      <c r="I604">
        <v>1</v>
      </c>
      <c r="J604">
        <v>0.45472731999999999</v>
      </c>
      <c r="K604">
        <v>1</v>
      </c>
    </row>
    <row r="605" spans="1:11" x14ac:dyDescent="0.2">
      <c r="A605">
        <v>16</v>
      </c>
      <c r="B605">
        <v>0.27617429512148001</v>
      </c>
      <c r="C605">
        <v>-2</v>
      </c>
      <c r="D605">
        <v>0</v>
      </c>
      <c r="E605">
        <v>1</v>
      </c>
      <c r="F605">
        <v>1</v>
      </c>
      <c r="G605">
        <v>0</v>
      </c>
      <c r="H605">
        <v>0</v>
      </c>
      <c r="I605">
        <v>1</v>
      </c>
      <c r="J605">
        <v>0.56408860000000005</v>
      </c>
      <c r="K605">
        <v>1</v>
      </c>
    </row>
    <row r="606" spans="1:11" x14ac:dyDescent="0.2">
      <c r="A606">
        <v>23.5</v>
      </c>
      <c r="B606">
        <v>0.27617429512148001</v>
      </c>
      <c r="C606">
        <v>0</v>
      </c>
      <c r="D606">
        <v>0</v>
      </c>
      <c r="E606">
        <v>1</v>
      </c>
      <c r="F606">
        <v>2</v>
      </c>
      <c r="G606">
        <v>1</v>
      </c>
      <c r="H606">
        <v>1</v>
      </c>
      <c r="I606">
        <v>1</v>
      </c>
      <c r="J606">
        <v>0.96394603999999995</v>
      </c>
      <c r="K606">
        <v>1</v>
      </c>
    </row>
    <row r="607" spans="1:11" x14ac:dyDescent="0.2">
      <c r="A607">
        <v>3</v>
      </c>
      <c r="B607">
        <v>0.27617429512148001</v>
      </c>
      <c r="C607">
        <v>1</v>
      </c>
      <c r="D607">
        <v>1</v>
      </c>
      <c r="E607">
        <v>0</v>
      </c>
      <c r="F607">
        <v>1</v>
      </c>
      <c r="G607">
        <v>0</v>
      </c>
      <c r="H607">
        <v>0</v>
      </c>
      <c r="I607">
        <v>1</v>
      </c>
      <c r="J607">
        <v>0.66203886000000001</v>
      </c>
      <c r="K607">
        <v>0</v>
      </c>
    </row>
    <row r="608" spans="1:11" x14ac:dyDescent="0.2">
      <c r="A608">
        <v>8</v>
      </c>
      <c r="B608">
        <v>0.27617429512148001</v>
      </c>
      <c r="C608">
        <v>-1</v>
      </c>
      <c r="D608">
        <v>1</v>
      </c>
      <c r="E608">
        <v>1</v>
      </c>
      <c r="F608">
        <v>2</v>
      </c>
      <c r="G608">
        <v>0</v>
      </c>
      <c r="H608">
        <v>0</v>
      </c>
      <c r="I608">
        <v>1</v>
      </c>
      <c r="J608">
        <v>0.54221964</v>
      </c>
      <c r="K608">
        <v>0</v>
      </c>
    </row>
    <row r="609" spans="1:11" x14ac:dyDescent="0.2">
      <c r="A609">
        <v>14.5</v>
      </c>
      <c r="B609">
        <v>0.27617429512148001</v>
      </c>
      <c r="C609">
        <v>0</v>
      </c>
      <c r="D609">
        <v>1</v>
      </c>
      <c r="E609">
        <v>1</v>
      </c>
      <c r="F609">
        <v>1</v>
      </c>
      <c r="G609">
        <v>0</v>
      </c>
      <c r="H609">
        <v>1</v>
      </c>
      <c r="I609">
        <v>1</v>
      </c>
      <c r="J609">
        <v>0.81813013999999995</v>
      </c>
      <c r="K609">
        <v>0</v>
      </c>
    </row>
    <row r="610" spans="1:11" x14ac:dyDescent="0.2">
      <c r="A610">
        <v>13</v>
      </c>
      <c r="B610">
        <v>0.27617429512148001</v>
      </c>
      <c r="C610">
        <v>0</v>
      </c>
      <c r="D610">
        <v>0</v>
      </c>
      <c r="E610">
        <v>0</v>
      </c>
      <c r="F610">
        <v>2</v>
      </c>
      <c r="G610">
        <v>1</v>
      </c>
      <c r="H610">
        <v>1</v>
      </c>
      <c r="I610">
        <v>1</v>
      </c>
      <c r="J610">
        <v>0.96394603999999995</v>
      </c>
      <c r="K610">
        <v>1</v>
      </c>
    </row>
    <row r="611" spans="1:11" x14ac:dyDescent="0.2">
      <c r="A611">
        <v>8</v>
      </c>
      <c r="B611">
        <v>0.27617429512148001</v>
      </c>
      <c r="C611">
        <v>1</v>
      </c>
      <c r="D611">
        <v>0</v>
      </c>
      <c r="E611">
        <v>0</v>
      </c>
      <c r="F611">
        <v>2</v>
      </c>
      <c r="G611">
        <v>1</v>
      </c>
      <c r="H611">
        <v>1</v>
      </c>
      <c r="I611">
        <v>1</v>
      </c>
      <c r="J611">
        <v>0.33910823000000001</v>
      </c>
      <c r="K611">
        <v>1</v>
      </c>
    </row>
    <row r="612" spans="1:11" x14ac:dyDescent="0.2">
      <c r="A612">
        <v>19.5</v>
      </c>
      <c r="B612">
        <v>0.27617429512148001</v>
      </c>
      <c r="C612">
        <v>0</v>
      </c>
      <c r="D612">
        <v>1</v>
      </c>
      <c r="E612">
        <v>1</v>
      </c>
      <c r="F612">
        <v>2</v>
      </c>
      <c r="G612">
        <v>1</v>
      </c>
      <c r="H612">
        <v>0</v>
      </c>
      <c r="I612">
        <v>0</v>
      </c>
      <c r="J612">
        <v>0.96394603999999995</v>
      </c>
      <c r="K612">
        <v>1</v>
      </c>
    </row>
    <row r="613" spans="1:11" x14ac:dyDescent="0.2">
      <c r="A613">
        <v>5.5</v>
      </c>
      <c r="B613">
        <v>0.27617429512148001</v>
      </c>
      <c r="C613">
        <v>1</v>
      </c>
      <c r="D613">
        <v>1</v>
      </c>
      <c r="E613">
        <v>0</v>
      </c>
      <c r="F613">
        <v>2</v>
      </c>
      <c r="G613">
        <v>1</v>
      </c>
      <c r="H613">
        <v>1</v>
      </c>
      <c r="I613">
        <v>1</v>
      </c>
      <c r="J613">
        <v>0.4343516</v>
      </c>
      <c r="K613">
        <v>0</v>
      </c>
    </row>
    <row r="614" spans="1:11" x14ac:dyDescent="0.2">
      <c r="A614">
        <v>9.5</v>
      </c>
      <c r="B614">
        <v>0.27617429512148001</v>
      </c>
      <c r="C614">
        <v>0</v>
      </c>
      <c r="D614">
        <v>1</v>
      </c>
      <c r="E614">
        <v>0</v>
      </c>
      <c r="F614">
        <v>2</v>
      </c>
      <c r="G614">
        <v>1</v>
      </c>
      <c r="H614">
        <v>0</v>
      </c>
      <c r="I614">
        <v>0</v>
      </c>
      <c r="J614">
        <v>2.8469218000000001E-2</v>
      </c>
      <c r="K614">
        <v>0</v>
      </c>
    </row>
    <row r="615" spans="1:11" x14ac:dyDescent="0.2">
      <c r="A615">
        <v>12</v>
      </c>
      <c r="B615">
        <v>0.27617429512148001</v>
      </c>
      <c r="C615">
        <v>0</v>
      </c>
      <c r="D615">
        <v>0</v>
      </c>
      <c r="E615">
        <v>1</v>
      </c>
      <c r="F615">
        <v>1</v>
      </c>
      <c r="G615">
        <v>0</v>
      </c>
      <c r="H615">
        <v>0</v>
      </c>
      <c r="I615">
        <v>1</v>
      </c>
      <c r="J615">
        <v>0.43511443999999999</v>
      </c>
      <c r="K615">
        <v>0</v>
      </c>
    </row>
    <row r="616" spans="1:11" x14ac:dyDescent="0.2">
      <c r="A616">
        <v>8</v>
      </c>
      <c r="B616">
        <v>0.27617429512148001</v>
      </c>
      <c r="C616">
        <v>1</v>
      </c>
      <c r="D616">
        <v>1</v>
      </c>
      <c r="E616">
        <v>0</v>
      </c>
      <c r="F616">
        <v>2</v>
      </c>
      <c r="G616">
        <v>0</v>
      </c>
      <c r="H616">
        <v>0</v>
      </c>
      <c r="I616">
        <v>1</v>
      </c>
      <c r="J616">
        <v>0.32220078000000002</v>
      </c>
      <c r="K616">
        <v>0</v>
      </c>
    </row>
    <row r="617" spans="1:11" x14ac:dyDescent="0.2">
      <c r="A617">
        <v>9.5</v>
      </c>
      <c r="B617">
        <v>0.27617429512148001</v>
      </c>
      <c r="C617">
        <v>1</v>
      </c>
      <c r="D617">
        <v>1</v>
      </c>
      <c r="E617">
        <v>0</v>
      </c>
      <c r="F617">
        <v>2</v>
      </c>
      <c r="G617">
        <v>2</v>
      </c>
      <c r="H617">
        <v>0</v>
      </c>
      <c r="I617">
        <v>0</v>
      </c>
      <c r="J617">
        <v>0.54136799999999996</v>
      </c>
      <c r="K617">
        <v>1</v>
      </c>
    </row>
    <row r="618" spans="1:11" x14ac:dyDescent="0.2">
      <c r="A618">
        <v>9.5</v>
      </c>
      <c r="B618">
        <v>0.27617429512148001</v>
      </c>
      <c r="C618">
        <v>-1</v>
      </c>
      <c r="D618">
        <v>1</v>
      </c>
      <c r="E618">
        <v>1</v>
      </c>
      <c r="F618">
        <v>2</v>
      </c>
      <c r="G618">
        <v>2</v>
      </c>
      <c r="H618">
        <v>0</v>
      </c>
      <c r="I618">
        <v>1</v>
      </c>
      <c r="J618">
        <v>0.81917700000000004</v>
      </c>
      <c r="K618">
        <v>0</v>
      </c>
    </row>
    <row r="619" spans="1:11" x14ac:dyDescent="0.2">
      <c r="A619">
        <v>17</v>
      </c>
      <c r="B619">
        <v>0.27617429512148001</v>
      </c>
      <c r="C619">
        <v>1</v>
      </c>
      <c r="D619">
        <v>0</v>
      </c>
      <c r="E619">
        <v>0</v>
      </c>
      <c r="F619">
        <v>2</v>
      </c>
      <c r="G619">
        <v>1</v>
      </c>
      <c r="H619">
        <v>0</v>
      </c>
      <c r="I619">
        <v>1</v>
      </c>
      <c r="J619">
        <v>0.81917700000000004</v>
      </c>
      <c r="K619">
        <v>0</v>
      </c>
    </row>
    <row r="620" spans="1:11" x14ac:dyDescent="0.2">
      <c r="A620">
        <v>21</v>
      </c>
      <c r="B620">
        <v>0.27617429512148001</v>
      </c>
      <c r="C620">
        <v>-1</v>
      </c>
      <c r="D620">
        <v>1</v>
      </c>
      <c r="E620">
        <v>0</v>
      </c>
      <c r="F620">
        <v>2</v>
      </c>
      <c r="G620">
        <v>0</v>
      </c>
      <c r="H620">
        <v>0</v>
      </c>
      <c r="I620">
        <v>0</v>
      </c>
      <c r="J620">
        <v>0.56408860000000005</v>
      </c>
      <c r="K620">
        <v>0</v>
      </c>
    </row>
    <row r="621" spans="1:11" x14ac:dyDescent="0.2">
      <c r="A621">
        <v>5.5</v>
      </c>
      <c r="B621">
        <v>0.27617429512148001</v>
      </c>
      <c r="C621">
        <v>0</v>
      </c>
      <c r="D621">
        <v>0</v>
      </c>
      <c r="E621">
        <v>1</v>
      </c>
      <c r="F621">
        <v>2</v>
      </c>
      <c r="G621">
        <v>1</v>
      </c>
      <c r="H621">
        <v>0</v>
      </c>
      <c r="I621">
        <v>1</v>
      </c>
      <c r="J621">
        <v>0.96394603999999995</v>
      </c>
      <c r="K621">
        <v>1</v>
      </c>
    </row>
    <row r="622" spans="1:11" x14ac:dyDescent="0.2">
      <c r="A622">
        <v>8</v>
      </c>
      <c r="B622">
        <v>0.27617429512148001</v>
      </c>
      <c r="C622">
        <v>0</v>
      </c>
      <c r="D622">
        <v>1</v>
      </c>
      <c r="E622">
        <v>1</v>
      </c>
      <c r="F622">
        <v>1</v>
      </c>
      <c r="G622">
        <v>0</v>
      </c>
      <c r="H622">
        <v>0</v>
      </c>
      <c r="I622">
        <v>1</v>
      </c>
      <c r="J622">
        <v>0.68618095000000001</v>
      </c>
      <c r="K622">
        <v>-1</v>
      </c>
    </row>
    <row r="623" spans="1:11" x14ac:dyDescent="0.2">
      <c r="A623">
        <v>0</v>
      </c>
      <c r="B623">
        <v>0.27617429512148001</v>
      </c>
      <c r="C623">
        <v>0</v>
      </c>
      <c r="D623">
        <v>0</v>
      </c>
      <c r="E623">
        <v>1</v>
      </c>
      <c r="F623">
        <v>2</v>
      </c>
      <c r="G623">
        <v>1</v>
      </c>
      <c r="H623">
        <v>0</v>
      </c>
      <c r="I623">
        <v>1</v>
      </c>
      <c r="J623">
        <v>0.72472720000000002</v>
      </c>
      <c r="K623">
        <v>-1</v>
      </c>
    </row>
    <row r="624" spans="1:11" x14ac:dyDescent="0.2">
      <c r="A624">
        <v>40</v>
      </c>
      <c r="B624">
        <v>0.27617429512148001</v>
      </c>
      <c r="C624">
        <v>0</v>
      </c>
      <c r="D624">
        <v>1</v>
      </c>
      <c r="E624">
        <v>0</v>
      </c>
      <c r="F624">
        <v>2</v>
      </c>
      <c r="G624">
        <v>1</v>
      </c>
      <c r="H624">
        <v>1</v>
      </c>
      <c r="I624">
        <v>0</v>
      </c>
      <c r="J624">
        <v>0.68618095000000001</v>
      </c>
      <c r="K624">
        <v>1</v>
      </c>
    </row>
    <row r="625" spans="1:11" x14ac:dyDescent="0.2">
      <c r="A625">
        <v>31</v>
      </c>
      <c r="B625">
        <v>0.27617429512148001</v>
      </c>
      <c r="C625">
        <v>1</v>
      </c>
      <c r="D625">
        <v>1</v>
      </c>
      <c r="E625">
        <v>0</v>
      </c>
      <c r="F625">
        <v>2</v>
      </c>
      <c r="G625">
        <v>2</v>
      </c>
      <c r="H625">
        <v>1</v>
      </c>
      <c r="I625">
        <v>1</v>
      </c>
      <c r="J625">
        <v>0.96394603999999995</v>
      </c>
      <c r="K625">
        <v>1</v>
      </c>
    </row>
    <row r="626" spans="1:11" x14ac:dyDescent="0.2">
      <c r="A626">
        <v>9.5</v>
      </c>
      <c r="B626">
        <v>0.27617429512148001</v>
      </c>
      <c r="C626">
        <v>1</v>
      </c>
      <c r="D626">
        <v>1</v>
      </c>
      <c r="E626">
        <v>0</v>
      </c>
      <c r="F626">
        <v>2</v>
      </c>
      <c r="G626">
        <v>1</v>
      </c>
      <c r="H626">
        <v>1</v>
      </c>
      <c r="I626">
        <v>1</v>
      </c>
      <c r="J626">
        <v>0.45394748000000001</v>
      </c>
      <c r="K626">
        <v>1</v>
      </c>
    </row>
    <row r="627" spans="1:11" x14ac:dyDescent="0.2">
      <c r="A627">
        <v>0</v>
      </c>
      <c r="B627">
        <v>0.27617429512148001</v>
      </c>
      <c r="C627">
        <v>1</v>
      </c>
      <c r="D627">
        <v>0</v>
      </c>
      <c r="E627">
        <v>0</v>
      </c>
      <c r="F627">
        <v>2</v>
      </c>
      <c r="G627">
        <v>1</v>
      </c>
      <c r="H627">
        <v>0</v>
      </c>
      <c r="I627">
        <v>0</v>
      </c>
      <c r="J627">
        <v>0.81917700000000004</v>
      </c>
      <c r="K627">
        <v>0</v>
      </c>
    </row>
    <row r="628" spans="1:11" x14ac:dyDescent="0.2">
      <c r="A628">
        <v>9.5</v>
      </c>
      <c r="B628">
        <v>0.27617429512148001</v>
      </c>
      <c r="C628">
        <v>0</v>
      </c>
      <c r="D628">
        <v>1</v>
      </c>
      <c r="E628">
        <v>0</v>
      </c>
      <c r="F628">
        <v>1</v>
      </c>
      <c r="G628">
        <v>0</v>
      </c>
      <c r="H628">
        <v>0</v>
      </c>
      <c r="I628">
        <v>1</v>
      </c>
      <c r="J628">
        <v>0.43511443999999999</v>
      </c>
      <c r="K628">
        <v>1</v>
      </c>
    </row>
    <row r="629" spans="1:11" x14ac:dyDescent="0.2">
      <c r="A629">
        <v>44</v>
      </c>
      <c r="B629">
        <v>0.27617429512148001</v>
      </c>
      <c r="C629">
        <v>1</v>
      </c>
      <c r="D629">
        <v>0</v>
      </c>
      <c r="E629">
        <v>0</v>
      </c>
      <c r="F629">
        <v>2</v>
      </c>
      <c r="G629">
        <v>0</v>
      </c>
      <c r="H629">
        <v>0</v>
      </c>
      <c r="I629">
        <v>1</v>
      </c>
      <c r="J629">
        <v>0.96394603999999995</v>
      </c>
      <c r="K629">
        <v>0</v>
      </c>
    </row>
    <row r="630" spans="1:11" x14ac:dyDescent="0.2">
      <c r="A630">
        <v>5.5</v>
      </c>
      <c r="B630">
        <v>0.27617429512148001</v>
      </c>
      <c r="C630">
        <v>1</v>
      </c>
      <c r="D630">
        <v>0</v>
      </c>
      <c r="E630">
        <v>0</v>
      </c>
      <c r="F630">
        <v>2</v>
      </c>
      <c r="G630">
        <v>0</v>
      </c>
      <c r="H630">
        <v>1</v>
      </c>
      <c r="I630">
        <v>1</v>
      </c>
      <c r="J630">
        <v>0.35575762</v>
      </c>
      <c r="K630">
        <v>1</v>
      </c>
    </row>
    <row r="631" spans="1:11" x14ac:dyDescent="0.2">
      <c r="A631">
        <v>9.5</v>
      </c>
      <c r="B631">
        <v>0.27617429512148001</v>
      </c>
      <c r="C631">
        <v>0</v>
      </c>
      <c r="D631">
        <v>0</v>
      </c>
      <c r="E631">
        <v>0</v>
      </c>
      <c r="F631">
        <v>2</v>
      </c>
      <c r="G631">
        <v>0</v>
      </c>
      <c r="H631">
        <v>0</v>
      </c>
      <c r="I631">
        <v>1</v>
      </c>
      <c r="J631">
        <v>0.45316830000000002</v>
      </c>
      <c r="K631">
        <v>1</v>
      </c>
    </row>
    <row r="632" spans="1:11" x14ac:dyDescent="0.2">
      <c r="A632">
        <v>26</v>
      </c>
      <c r="B632">
        <v>0.27617429512148001</v>
      </c>
      <c r="C632">
        <v>1</v>
      </c>
      <c r="D632">
        <v>1</v>
      </c>
      <c r="E632">
        <v>0</v>
      </c>
      <c r="F632">
        <v>2</v>
      </c>
      <c r="G632">
        <v>2</v>
      </c>
      <c r="H632">
        <v>0</v>
      </c>
      <c r="I632">
        <v>1</v>
      </c>
      <c r="J632">
        <v>0.54221964</v>
      </c>
      <c r="K632">
        <v>0</v>
      </c>
    </row>
    <row r="633" spans="1:11" x14ac:dyDescent="0.2">
      <c r="A633">
        <v>22</v>
      </c>
      <c r="B633">
        <v>0.27617429512148001</v>
      </c>
      <c r="C633">
        <v>1</v>
      </c>
      <c r="D633">
        <v>1</v>
      </c>
      <c r="E633">
        <v>0</v>
      </c>
      <c r="F633">
        <v>2</v>
      </c>
      <c r="G633">
        <v>1</v>
      </c>
      <c r="H633">
        <v>0</v>
      </c>
      <c r="I633">
        <v>1</v>
      </c>
      <c r="J633">
        <v>0.81917700000000004</v>
      </c>
      <c r="K633">
        <v>1</v>
      </c>
    </row>
    <row r="634" spans="1:11" x14ac:dyDescent="0.2">
      <c r="A634">
        <v>35</v>
      </c>
      <c r="B634">
        <v>0.27617429512148001</v>
      </c>
      <c r="C634">
        <v>0</v>
      </c>
      <c r="D634">
        <v>0</v>
      </c>
      <c r="E634">
        <v>0</v>
      </c>
      <c r="F634">
        <v>2</v>
      </c>
      <c r="G634">
        <v>0</v>
      </c>
      <c r="H634">
        <v>0</v>
      </c>
      <c r="I634">
        <v>1</v>
      </c>
      <c r="J634">
        <v>0.68522285999999999</v>
      </c>
      <c r="K634">
        <v>1</v>
      </c>
    </row>
    <row r="635" spans="1:11" x14ac:dyDescent="0.2">
      <c r="A635">
        <v>35</v>
      </c>
      <c r="B635">
        <v>0.27617429512148001</v>
      </c>
      <c r="C635">
        <v>1</v>
      </c>
      <c r="D635">
        <v>0</v>
      </c>
      <c r="E635">
        <v>1</v>
      </c>
      <c r="F635">
        <v>2</v>
      </c>
      <c r="G635">
        <v>1</v>
      </c>
      <c r="H635">
        <v>1</v>
      </c>
      <c r="I635">
        <v>1</v>
      </c>
      <c r="J635">
        <v>0.56408860000000005</v>
      </c>
      <c r="K635">
        <v>1</v>
      </c>
    </row>
    <row r="636" spans="1:11" x14ac:dyDescent="0.2">
      <c r="A636">
        <v>9.5</v>
      </c>
      <c r="B636">
        <v>0.27617429512148001</v>
      </c>
      <c r="C636">
        <v>-1</v>
      </c>
      <c r="D636">
        <v>1</v>
      </c>
      <c r="E636">
        <v>1</v>
      </c>
      <c r="F636">
        <v>2</v>
      </c>
      <c r="G636">
        <v>2</v>
      </c>
      <c r="H636">
        <v>1</v>
      </c>
      <c r="I636">
        <v>1</v>
      </c>
      <c r="J636">
        <v>0.68618095000000001</v>
      </c>
      <c r="K636">
        <v>0</v>
      </c>
    </row>
    <row r="637" spans="1:11" x14ac:dyDescent="0.2">
      <c r="A637">
        <v>9.5</v>
      </c>
      <c r="B637">
        <v>0.27617429512148001</v>
      </c>
      <c r="C637">
        <v>-1</v>
      </c>
      <c r="D637">
        <v>0</v>
      </c>
      <c r="E637">
        <v>1</v>
      </c>
      <c r="F637">
        <v>1</v>
      </c>
      <c r="G637">
        <v>0</v>
      </c>
      <c r="H637">
        <v>0</v>
      </c>
      <c r="I637">
        <v>1</v>
      </c>
      <c r="J637">
        <v>0.68618095000000001</v>
      </c>
      <c r="K637">
        <v>0</v>
      </c>
    </row>
    <row r="638" spans="1:11" x14ac:dyDescent="0.2">
      <c r="A638">
        <v>1.5</v>
      </c>
      <c r="B638">
        <v>0.27617429512148001</v>
      </c>
      <c r="C638">
        <v>-1</v>
      </c>
      <c r="D638">
        <v>1</v>
      </c>
      <c r="E638">
        <v>0</v>
      </c>
      <c r="F638">
        <v>2</v>
      </c>
      <c r="G638">
        <v>0</v>
      </c>
      <c r="H638">
        <v>1</v>
      </c>
      <c r="I638">
        <v>1</v>
      </c>
      <c r="J638">
        <v>0.56408860000000005</v>
      </c>
      <c r="K638">
        <v>1</v>
      </c>
    </row>
    <row r="639" spans="1:11" x14ac:dyDescent="0.2">
      <c r="A639">
        <v>8</v>
      </c>
      <c r="B639">
        <v>0.27617429512148001</v>
      </c>
      <c r="C639">
        <v>0</v>
      </c>
      <c r="D639">
        <v>1</v>
      </c>
      <c r="E639">
        <v>1</v>
      </c>
      <c r="F639">
        <v>2</v>
      </c>
      <c r="G639">
        <v>0</v>
      </c>
      <c r="H639">
        <v>0</v>
      </c>
      <c r="I639">
        <v>0</v>
      </c>
      <c r="J639">
        <v>0.45472731999999999</v>
      </c>
      <c r="K639">
        <v>1</v>
      </c>
    </row>
    <row r="640" spans="1:11" x14ac:dyDescent="0.2">
      <c r="A640">
        <v>8</v>
      </c>
      <c r="B640">
        <v>0.27617429512148001</v>
      </c>
      <c r="C640">
        <v>0</v>
      </c>
      <c r="D640">
        <v>0</v>
      </c>
      <c r="E640">
        <v>1</v>
      </c>
      <c r="F640">
        <v>2</v>
      </c>
      <c r="G640">
        <v>1</v>
      </c>
      <c r="H640">
        <v>0</v>
      </c>
      <c r="I640">
        <v>0</v>
      </c>
      <c r="J640">
        <v>0.54307187000000001</v>
      </c>
      <c r="K640">
        <v>1</v>
      </c>
    </row>
    <row r="641" spans="1:11" x14ac:dyDescent="0.2">
      <c r="A641">
        <v>4</v>
      </c>
      <c r="B641">
        <v>0.27617429512148001</v>
      </c>
      <c r="C641">
        <v>1</v>
      </c>
      <c r="D641">
        <v>0</v>
      </c>
      <c r="E641">
        <v>0</v>
      </c>
      <c r="F641">
        <v>1</v>
      </c>
      <c r="G641">
        <v>0</v>
      </c>
      <c r="H641">
        <v>0</v>
      </c>
      <c r="I641">
        <v>1</v>
      </c>
      <c r="J641">
        <v>0.4343516</v>
      </c>
      <c r="K641">
        <v>1</v>
      </c>
    </row>
    <row r="642" spans="1:11" x14ac:dyDescent="0.2">
      <c r="A642">
        <v>12</v>
      </c>
      <c r="B642">
        <v>0.27617429512148001</v>
      </c>
      <c r="C642">
        <v>0</v>
      </c>
      <c r="D642">
        <v>0</v>
      </c>
      <c r="E642">
        <v>0</v>
      </c>
      <c r="F642">
        <v>2</v>
      </c>
      <c r="G642">
        <v>0</v>
      </c>
      <c r="H642">
        <v>0</v>
      </c>
      <c r="I642">
        <v>0</v>
      </c>
      <c r="J642">
        <v>0.68522285999999999</v>
      </c>
      <c r="K642">
        <v>1</v>
      </c>
    </row>
    <row r="643" spans="1:11" x14ac:dyDescent="0.2">
      <c r="A643">
        <v>26</v>
      </c>
      <c r="B643">
        <v>0.36895025431072498</v>
      </c>
      <c r="C643">
        <v>-1</v>
      </c>
      <c r="D643">
        <v>1</v>
      </c>
      <c r="E643">
        <v>1</v>
      </c>
      <c r="F643">
        <v>2</v>
      </c>
      <c r="G643">
        <v>1</v>
      </c>
      <c r="H643">
        <v>0</v>
      </c>
      <c r="I643">
        <v>1</v>
      </c>
      <c r="J643">
        <v>0.96394603999999995</v>
      </c>
      <c r="K643">
        <v>2</v>
      </c>
    </row>
    <row r="644" spans="1:11" x14ac:dyDescent="0.2">
      <c r="A644">
        <v>8</v>
      </c>
      <c r="B644">
        <v>0.36895025431072498</v>
      </c>
      <c r="C644">
        <v>0</v>
      </c>
      <c r="D644">
        <v>1</v>
      </c>
      <c r="E644">
        <v>1</v>
      </c>
      <c r="F644">
        <v>2</v>
      </c>
      <c r="G644">
        <v>0</v>
      </c>
      <c r="H644">
        <v>0</v>
      </c>
      <c r="I644">
        <v>1</v>
      </c>
      <c r="J644">
        <v>0.68618095000000001</v>
      </c>
      <c r="K644">
        <v>1</v>
      </c>
    </row>
    <row r="645" spans="1:11" x14ac:dyDescent="0.2">
      <c r="A645">
        <v>26</v>
      </c>
      <c r="B645">
        <v>0.36895025431072498</v>
      </c>
      <c r="C645">
        <v>1</v>
      </c>
      <c r="D645">
        <v>0</v>
      </c>
      <c r="E645">
        <v>0</v>
      </c>
      <c r="F645">
        <v>2</v>
      </c>
      <c r="G645">
        <v>2</v>
      </c>
      <c r="H645">
        <v>0</v>
      </c>
      <c r="I645">
        <v>1</v>
      </c>
      <c r="J645">
        <v>0.68522285999999999</v>
      </c>
      <c r="K645">
        <v>0</v>
      </c>
    </row>
    <row r="646" spans="1:11" x14ac:dyDescent="0.2">
      <c r="A646">
        <v>21</v>
      </c>
      <c r="B646">
        <v>0.46172621349997101</v>
      </c>
      <c r="C646">
        <v>-1</v>
      </c>
      <c r="D646">
        <v>0</v>
      </c>
      <c r="E646">
        <v>1</v>
      </c>
      <c r="F646">
        <v>0</v>
      </c>
      <c r="G646">
        <v>0</v>
      </c>
      <c r="H646">
        <v>1</v>
      </c>
      <c r="I646">
        <v>0</v>
      </c>
      <c r="J646">
        <v>0.96394603999999995</v>
      </c>
      <c r="K646">
        <v>1</v>
      </c>
    </row>
    <row r="647" spans="1:11" x14ac:dyDescent="0.2">
      <c r="A647">
        <v>22</v>
      </c>
      <c r="B647">
        <v>0.46172621349997101</v>
      </c>
      <c r="C647">
        <v>0</v>
      </c>
      <c r="D647">
        <v>0</v>
      </c>
      <c r="E647">
        <v>1</v>
      </c>
      <c r="F647">
        <v>2</v>
      </c>
      <c r="G647">
        <v>2</v>
      </c>
      <c r="H647">
        <v>1</v>
      </c>
      <c r="I647">
        <v>1</v>
      </c>
      <c r="J647" s="1">
        <v>1.1965652E-14</v>
      </c>
      <c r="K647">
        <v>2</v>
      </c>
    </row>
    <row r="648" spans="1:11" x14ac:dyDescent="0.2">
      <c r="A648">
        <v>36</v>
      </c>
      <c r="B648">
        <v>0.46172621349997101</v>
      </c>
      <c r="C648">
        <v>1</v>
      </c>
      <c r="D648">
        <v>0</v>
      </c>
      <c r="E648">
        <v>1</v>
      </c>
      <c r="F648">
        <v>1</v>
      </c>
      <c r="G648">
        <v>0</v>
      </c>
      <c r="H648">
        <v>0</v>
      </c>
      <c r="I648">
        <v>1</v>
      </c>
      <c r="J648">
        <v>0.4343516</v>
      </c>
      <c r="K648">
        <v>0</v>
      </c>
    </row>
    <row r="649" spans="1:11" x14ac:dyDescent="0.2">
      <c r="A649">
        <v>26</v>
      </c>
      <c r="B649">
        <v>0.46172621349997101</v>
      </c>
      <c r="C649">
        <v>-2</v>
      </c>
      <c r="D649">
        <v>0</v>
      </c>
      <c r="E649">
        <v>0</v>
      </c>
      <c r="F649">
        <v>2</v>
      </c>
      <c r="G649">
        <v>1</v>
      </c>
      <c r="H649">
        <v>0</v>
      </c>
      <c r="I649">
        <v>1</v>
      </c>
      <c r="J649">
        <v>0.4343516</v>
      </c>
      <c r="K649">
        <v>0</v>
      </c>
    </row>
    <row r="650" spans="1:11" x14ac:dyDescent="0.2">
      <c r="A650">
        <v>8</v>
      </c>
      <c r="B650">
        <v>-0.94847156655013298</v>
      </c>
      <c r="C650">
        <v>0</v>
      </c>
      <c r="D650">
        <v>0</v>
      </c>
      <c r="E650">
        <v>0</v>
      </c>
      <c r="F650">
        <v>1</v>
      </c>
      <c r="G650">
        <v>1</v>
      </c>
      <c r="H650">
        <v>1</v>
      </c>
      <c r="I650">
        <v>1</v>
      </c>
      <c r="J650">
        <v>0.96394603999999995</v>
      </c>
      <c r="K650">
        <v>1</v>
      </c>
    </row>
    <row r="651" spans="1:11" x14ac:dyDescent="0.2">
      <c r="A651">
        <v>9.5</v>
      </c>
      <c r="B651">
        <v>-0.94847156655013298</v>
      </c>
      <c r="C651">
        <v>1</v>
      </c>
      <c r="D651">
        <v>0</v>
      </c>
      <c r="E651">
        <v>0</v>
      </c>
      <c r="F651">
        <v>1</v>
      </c>
      <c r="G651">
        <v>1</v>
      </c>
      <c r="H651">
        <v>0</v>
      </c>
      <c r="I651">
        <v>1</v>
      </c>
      <c r="J651">
        <v>0.54221964</v>
      </c>
      <c r="K651">
        <v>1</v>
      </c>
    </row>
    <row r="652" spans="1:11" x14ac:dyDescent="0.2">
      <c r="A652">
        <v>14.5</v>
      </c>
      <c r="B652">
        <v>-0.94847156655013298</v>
      </c>
      <c r="C652">
        <v>-2</v>
      </c>
      <c r="D652">
        <v>1</v>
      </c>
      <c r="E652">
        <v>0</v>
      </c>
      <c r="F652">
        <v>0</v>
      </c>
      <c r="G652">
        <v>0</v>
      </c>
      <c r="H652">
        <v>0</v>
      </c>
      <c r="I652">
        <v>1</v>
      </c>
      <c r="J652">
        <v>0.81813013999999995</v>
      </c>
      <c r="K652">
        <v>0</v>
      </c>
    </row>
    <row r="653" spans="1:11" x14ac:dyDescent="0.2">
      <c r="A653">
        <v>9.5</v>
      </c>
      <c r="B653">
        <v>-0.94847156655013298</v>
      </c>
      <c r="C653">
        <v>0</v>
      </c>
      <c r="D653">
        <v>0</v>
      </c>
      <c r="E653">
        <v>0</v>
      </c>
      <c r="F653">
        <v>2</v>
      </c>
      <c r="G653">
        <v>1</v>
      </c>
      <c r="H653">
        <v>1</v>
      </c>
      <c r="I653">
        <v>1</v>
      </c>
      <c r="J653">
        <v>0.54221964</v>
      </c>
      <c r="K653">
        <v>1</v>
      </c>
    </row>
    <row r="654" spans="1:11" x14ac:dyDescent="0.2">
      <c r="A654">
        <v>1.5</v>
      </c>
      <c r="B654">
        <v>-0.94847156655013298</v>
      </c>
      <c r="C654">
        <v>1</v>
      </c>
      <c r="D654">
        <v>1</v>
      </c>
      <c r="E654">
        <v>1</v>
      </c>
      <c r="F654">
        <v>2</v>
      </c>
      <c r="G654">
        <v>2</v>
      </c>
      <c r="H654">
        <v>0</v>
      </c>
      <c r="I654">
        <v>1</v>
      </c>
      <c r="J654">
        <v>0.54221964</v>
      </c>
      <c r="K654">
        <v>0</v>
      </c>
    </row>
    <row r="655" spans="1:11" x14ac:dyDescent="0.2">
      <c r="A655">
        <v>26</v>
      </c>
      <c r="B655">
        <v>-0.94847156655013298</v>
      </c>
      <c r="C655">
        <v>0</v>
      </c>
      <c r="D655">
        <v>1</v>
      </c>
      <c r="E655">
        <v>0</v>
      </c>
      <c r="F655">
        <v>2</v>
      </c>
      <c r="G655">
        <v>1</v>
      </c>
      <c r="H655">
        <v>1</v>
      </c>
      <c r="I655">
        <v>1</v>
      </c>
      <c r="J655">
        <v>0.33910823000000001</v>
      </c>
      <c r="K655">
        <v>1</v>
      </c>
    </row>
    <row r="656" spans="1:11" x14ac:dyDescent="0.2">
      <c r="A656">
        <v>21</v>
      </c>
      <c r="B656">
        <v>-0.94847156655013298</v>
      </c>
      <c r="C656">
        <v>-1</v>
      </c>
      <c r="D656">
        <v>1</v>
      </c>
      <c r="E656">
        <v>0</v>
      </c>
      <c r="F656">
        <v>2</v>
      </c>
      <c r="G656">
        <v>0</v>
      </c>
      <c r="H656">
        <v>0</v>
      </c>
      <c r="I656">
        <v>0</v>
      </c>
      <c r="J656">
        <v>0.45394748000000001</v>
      </c>
      <c r="K656">
        <v>0</v>
      </c>
    </row>
    <row r="657" spans="1:11" x14ac:dyDescent="0.2">
      <c r="A657">
        <v>21</v>
      </c>
      <c r="B657">
        <v>-0.94847156655013298</v>
      </c>
      <c r="C657">
        <v>1</v>
      </c>
      <c r="D657">
        <v>0</v>
      </c>
      <c r="E657">
        <v>1</v>
      </c>
      <c r="F657">
        <v>2</v>
      </c>
      <c r="G657">
        <v>2</v>
      </c>
      <c r="H657">
        <v>1</v>
      </c>
      <c r="I657">
        <v>1</v>
      </c>
      <c r="J657">
        <v>0.4343516</v>
      </c>
      <c r="K657">
        <v>0</v>
      </c>
    </row>
    <row r="658" spans="1:11" x14ac:dyDescent="0.2">
      <c r="A658">
        <v>12</v>
      </c>
      <c r="B658">
        <v>-0.94847156655013298</v>
      </c>
      <c r="C658">
        <v>0</v>
      </c>
      <c r="D658">
        <v>0</v>
      </c>
      <c r="E658">
        <v>1</v>
      </c>
      <c r="F658">
        <v>1</v>
      </c>
      <c r="G658">
        <v>0</v>
      </c>
      <c r="H658">
        <v>1</v>
      </c>
      <c r="I658">
        <v>1</v>
      </c>
      <c r="J658">
        <v>0.56408860000000005</v>
      </c>
      <c r="K658">
        <v>0</v>
      </c>
    </row>
    <row r="659" spans="1:11" x14ac:dyDescent="0.2">
      <c r="A659">
        <v>23.5</v>
      </c>
      <c r="B659">
        <v>-0.94847156655013298</v>
      </c>
      <c r="C659">
        <v>-1</v>
      </c>
      <c r="D659">
        <v>1</v>
      </c>
      <c r="E659">
        <v>0</v>
      </c>
      <c r="F659">
        <v>2</v>
      </c>
      <c r="G659">
        <v>1</v>
      </c>
      <c r="H659">
        <v>1</v>
      </c>
      <c r="I659">
        <v>1</v>
      </c>
      <c r="J659">
        <v>0.96394603999999995</v>
      </c>
      <c r="K659">
        <v>1</v>
      </c>
    </row>
    <row r="660" spans="1:11" x14ac:dyDescent="0.2">
      <c r="A660">
        <v>9.5</v>
      </c>
      <c r="B660">
        <v>-0.94847156655013298</v>
      </c>
      <c r="C660">
        <v>1</v>
      </c>
      <c r="D660">
        <v>0</v>
      </c>
      <c r="E660">
        <v>0</v>
      </c>
      <c r="F660">
        <v>2</v>
      </c>
      <c r="G660">
        <v>1</v>
      </c>
      <c r="H660">
        <v>0</v>
      </c>
      <c r="I660">
        <v>1</v>
      </c>
      <c r="J660">
        <v>0.54221964</v>
      </c>
      <c r="K660">
        <v>-1</v>
      </c>
    </row>
    <row r="661" spans="1:11" x14ac:dyDescent="0.2">
      <c r="A661">
        <v>3</v>
      </c>
      <c r="B661">
        <v>-0.94847156655013298</v>
      </c>
      <c r="C661">
        <v>1</v>
      </c>
      <c r="D661">
        <v>1</v>
      </c>
      <c r="E661">
        <v>0</v>
      </c>
      <c r="F661">
        <v>2</v>
      </c>
      <c r="G661">
        <v>2</v>
      </c>
      <c r="H661">
        <v>0</v>
      </c>
      <c r="I661">
        <v>1</v>
      </c>
      <c r="J661">
        <v>0.81917700000000004</v>
      </c>
      <c r="K661">
        <v>0</v>
      </c>
    </row>
    <row r="662" spans="1:11" x14ac:dyDescent="0.2">
      <c r="A662">
        <v>17</v>
      </c>
      <c r="B662">
        <v>-0.94847156655013298</v>
      </c>
      <c r="C662">
        <v>1</v>
      </c>
      <c r="D662">
        <v>1</v>
      </c>
      <c r="E662">
        <v>0</v>
      </c>
      <c r="F662">
        <v>2</v>
      </c>
      <c r="G662">
        <v>0</v>
      </c>
      <c r="H662">
        <v>0</v>
      </c>
      <c r="I662">
        <v>1</v>
      </c>
      <c r="J662">
        <v>0.35575762</v>
      </c>
      <c r="K662">
        <v>1</v>
      </c>
    </row>
    <row r="663" spans="1:11" x14ac:dyDescent="0.2">
      <c r="A663">
        <v>5.5</v>
      </c>
      <c r="B663">
        <v>0.36895025431072498</v>
      </c>
      <c r="C663">
        <v>0</v>
      </c>
      <c r="D663">
        <v>0</v>
      </c>
      <c r="E663">
        <v>1</v>
      </c>
      <c r="F663">
        <v>2</v>
      </c>
      <c r="G663">
        <v>1</v>
      </c>
      <c r="H663">
        <v>1</v>
      </c>
      <c r="I663">
        <v>0</v>
      </c>
      <c r="J663">
        <v>0.56408860000000005</v>
      </c>
      <c r="K663">
        <v>2</v>
      </c>
    </row>
    <row r="664" spans="1:11" x14ac:dyDescent="0.2">
      <c r="A664">
        <v>8</v>
      </c>
      <c r="B664">
        <v>0.36895025431072498</v>
      </c>
      <c r="C664">
        <v>0</v>
      </c>
      <c r="D664">
        <v>0</v>
      </c>
      <c r="E664">
        <v>0</v>
      </c>
      <c r="F664">
        <v>0</v>
      </c>
      <c r="G664">
        <v>1</v>
      </c>
      <c r="H664">
        <v>0</v>
      </c>
      <c r="I664">
        <v>1</v>
      </c>
      <c r="J664">
        <v>0.24098648</v>
      </c>
      <c r="K664">
        <v>2</v>
      </c>
    </row>
    <row r="665" spans="1:11" x14ac:dyDescent="0.2">
      <c r="A665">
        <v>9.5</v>
      </c>
      <c r="B665">
        <v>0.36895025431072498</v>
      </c>
      <c r="C665">
        <v>-2</v>
      </c>
      <c r="D665">
        <v>0</v>
      </c>
      <c r="E665">
        <v>1</v>
      </c>
      <c r="F665">
        <v>1</v>
      </c>
      <c r="G665">
        <v>1</v>
      </c>
      <c r="H665">
        <v>1</v>
      </c>
      <c r="I665">
        <v>1</v>
      </c>
      <c r="J665">
        <v>0.68522285999999999</v>
      </c>
      <c r="K665">
        <v>1</v>
      </c>
    </row>
    <row r="666" spans="1:11" x14ac:dyDescent="0.2">
      <c r="A666">
        <v>4</v>
      </c>
      <c r="B666">
        <v>0.36895025431072498</v>
      </c>
      <c r="C666">
        <v>1</v>
      </c>
      <c r="D666">
        <v>0</v>
      </c>
      <c r="E666">
        <v>1</v>
      </c>
      <c r="F666">
        <v>2</v>
      </c>
      <c r="G666">
        <v>0</v>
      </c>
      <c r="H666">
        <v>0</v>
      </c>
      <c r="I666">
        <v>1</v>
      </c>
      <c r="J666">
        <v>0.81813013999999995</v>
      </c>
      <c r="K666">
        <v>0</v>
      </c>
    </row>
    <row r="667" spans="1:11" x14ac:dyDescent="0.2">
      <c r="A667">
        <v>4</v>
      </c>
      <c r="B667">
        <v>0.36895025431072498</v>
      </c>
      <c r="C667">
        <v>1</v>
      </c>
      <c r="D667">
        <v>0</v>
      </c>
      <c r="E667">
        <v>1</v>
      </c>
      <c r="F667">
        <v>0</v>
      </c>
      <c r="G667">
        <v>0</v>
      </c>
      <c r="H667">
        <v>0</v>
      </c>
      <c r="I667">
        <v>0</v>
      </c>
      <c r="J667">
        <v>0.24098648</v>
      </c>
      <c r="K667">
        <v>0</v>
      </c>
    </row>
    <row r="668" spans="1:11" x14ac:dyDescent="0.2">
      <c r="A668">
        <v>16</v>
      </c>
      <c r="B668">
        <v>0.36895025431072498</v>
      </c>
      <c r="C668">
        <v>0</v>
      </c>
      <c r="D668">
        <v>0</v>
      </c>
      <c r="E668">
        <v>0</v>
      </c>
      <c r="F668">
        <v>2</v>
      </c>
      <c r="G668">
        <v>0</v>
      </c>
      <c r="H668">
        <v>0</v>
      </c>
      <c r="I668">
        <v>1</v>
      </c>
      <c r="J668">
        <v>0.68426549999999997</v>
      </c>
      <c r="K668">
        <v>0</v>
      </c>
    </row>
    <row r="669" spans="1:11" x14ac:dyDescent="0.2">
      <c r="A669">
        <v>4</v>
      </c>
      <c r="B669">
        <v>0.36895025431072498</v>
      </c>
      <c r="C669">
        <v>-1</v>
      </c>
      <c r="D669">
        <v>0</v>
      </c>
      <c r="E669">
        <v>0</v>
      </c>
      <c r="F669">
        <v>1</v>
      </c>
      <c r="G669">
        <v>0</v>
      </c>
      <c r="H669">
        <v>0</v>
      </c>
      <c r="I669">
        <v>1</v>
      </c>
      <c r="J669">
        <v>0.4343516</v>
      </c>
      <c r="K669">
        <v>0</v>
      </c>
    </row>
    <row r="670" spans="1:11" x14ac:dyDescent="0.2">
      <c r="A670">
        <v>1.5</v>
      </c>
      <c r="B670">
        <v>0.36895025431072498</v>
      </c>
      <c r="C670">
        <v>-3</v>
      </c>
      <c r="D670">
        <v>0</v>
      </c>
      <c r="E670">
        <v>1</v>
      </c>
      <c r="F670">
        <v>1</v>
      </c>
      <c r="G670">
        <v>0</v>
      </c>
      <c r="H670">
        <v>0</v>
      </c>
      <c r="I670">
        <v>1</v>
      </c>
      <c r="J670">
        <v>3.3435010000000001E-2</v>
      </c>
      <c r="K670">
        <v>0</v>
      </c>
    </row>
    <row r="671" spans="1:11" x14ac:dyDescent="0.2">
      <c r="A671">
        <v>23.5</v>
      </c>
      <c r="B671">
        <v>0.36895025431072498</v>
      </c>
      <c r="C671">
        <v>-2</v>
      </c>
      <c r="D671">
        <v>0</v>
      </c>
      <c r="E671">
        <v>1</v>
      </c>
      <c r="F671">
        <v>2</v>
      </c>
      <c r="G671">
        <v>1</v>
      </c>
      <c r="H671">
        <v>1</v>
      </c>
      <c r="I671">
        <v>1</v>
      </c>
      <c r="J671">
        <v>0.96394603999999995</v>
      </c>
      <c r="K671">
        <v>2</v>
      </c>
    </row>
    <row r="672" spans="1:11" x14ac:dyDescent="0.2">
      <c r="A672">
        <v>8</v>
      </c>
      <c r="B672">
        <v>0.36895025431072498</v>
      </c>
      <c r="C672">
        <v>1</v>
      </c>
      <c r="D672">
        <v>0</v>
      </c>
      <c r="E672">
        <v>1</v>
      </c>
      <c r="F672">
        <v>2</v>
      </c>
      <c r="G672">
        <v>0</v>
      </c>
      <c r="H672">
        <v>0</v>
      </c>
      <c r="I672">
        <v>1</v>
      </c>
      <c r="J672">
        <v>0.45394748000000001</v>
      </c>
      <c r="K672">
        <v>0</v>
      </c>
    </row>
    <row r="673" spans="1:11" x14ac:dyDescent="0.2">
      <c r="A673">
        <v>8</v>
      </c>
      <c r="B673">
        <v>0.36895025431072498</v>
      </c>
      <c r="C673">
        <v>1</v>
      </c>
      <c r="D673">
        <v>0</v>
      </c>
      <c r="E673">
        <v>1</v>
      </c>
      <c r="F673">
        <v>2</v>
      </c>
      <c r="G673">
        <v>2</v>
      </c>
      <c r="H673">
        <v>0</v>
      </c>
      <c r="I673">
        <v>1</v>
      </c>
      <c r="J673">
        <v>0.96394603999999995</v>
      </c>
      <c r="K673">
        <v>0</v>
      </c>
    </row>
    <row r="674" spans="1:11" x14ac:dyDescent="0.2">
      <c r="A674">
        <v>3</v>
      </c>
      <c r="B674">
        <v>0.36895025431072498</v>
      </c>
      <c r="C674">
        <v>0</v>
      </c>
      <c r="D674">
        <v>0</v>
      </c>
      <c r="E674">
        <v>0</v>
      </c>
      <c r="F674">
        <v>0</v>
      </c>
      <c r="G674">
        <v>1</v>
      </c>
      <c r="H674">
        <v>0</v>
      </c>
      <c r="I674">
        <v>1</v>
      </c>
      <c r="J674">
        <v>0.17106636</v>
      </c>
      <c r="K674">
        <v>0</v>
      </c>
    </row>
    <row r="675" spans="1:11" x14ac:dyDescent="0.2">
      <c r="A675">
        <v>9.5</v>
      </c>
      <c r="B675">
        <v>0.36895025431072498</v>
      </c>
      <c r="C675">
        <v>-2</v>
      </c>
      <c r="D675">
        <v>0</v>
      </c>
      <c r="E675">
        <v>0</v>
      </c>
      <c r="F675">
        <v>2</v>
      </c>
      <c r="G675">
        <v>0</v>
      </c>
      <c r="H675">
        <v>0</v>
      </c>
      <c r="I675">
        <v>1</v>
      </c>
      <c r="J675">
        <v>0.81917700000000004</v>
      </c>
      <c r="K675">
        <v>1</v>
      </c>
    </row>
    <row r="676" spans="1:11" x14ac:dyDescent="0.2">
      <c r="A676">
        <v>9.5</v>
      </c>
      <c r="B676">
        <v>0.36895025431072498</v>
      </c>
      <c r="C676">
        <v>0</v>
      </c>
      <c r="D676">
        <v>0</v>
      </c>
      <c r="E676">
        <v>1</v>
      </c>
      <c r="F676">
        <v>0</v>
      </c>
      <c r="G676">
        <v>0</v>
      </c>
      <c r="H676">
        <v>0</v>
      </c>
      <c r="I676">
        <v>1</v>
      </c>
      <c r="J676">
        <v>0.54221964</v>
      </c>
      <c r="K676">
        <v>0</v>
      </c>
    </row>
    <row r="677" spans="1:11" x14ac:dyDescent="0.2">
      <c r="A677">
        <v>3</v>
      </c>
      <c r="B677">
        <v>0.36895025431072498</v>
      </c>
      <c r="C677">
        <v>1</v>
      </c>
      <c r="D677">
        <v>0</v>
      </c>
      <c r="E677">
        <v>0</v>
      </c>
      <c r="F677">
        <v>1</v>
      </c>
      <c r="G677">
        <v>1</v>
      </c>
      <c r="H677">
        <v>0</v>
      </c>
      <c r="I677">
        <v>1</v>
      </c>
      <c r="J677">
        <v>0.17154520000000001</v>
      </c>
      <c r="K677">
        <v>1</v>
      </c>
    </row>
    <row r="678" spans="1:11" x14ac:dyDescent="0.2">
      <c r="A678">
        <v>19.5</v>
      </c>
      <c r="B678">
        <v>0.36895025431072498</v>
      </c>
      <c r="C678">
        <v>1</v>
      </c>
      <c r="D678">
        <v>0</v>
      </c>
      <c r="E678">
        <v>1</v>
      </c>
      <c r="F678">
        <v>2</v>
      </c>
      <c r="G678">
        <v>1</v>
      </c>
      <c r="H678">
        <v>0</v>
      </c>
      <c r="I678">
        <v>1</v>
      </c>
      <c r="J678">
        <v>0.96394603999999995</v>
      </c>
      <c r="K678">
        <v>1</v>
      </c>
    </row>
    <row r="679" spans="1:11" x14ac:dyDescent="0.2">
      <c r="A679">
        <v>3</v>
      </c>
      <c r="B679">
        <v>0.36895025431072498</v>
      </c>
      <c r="C679">
        <v>1</v>
      </c>
      <c r="D679">
        <v>0</v>
      </c>
      <c r="E679">
        <v>1</v>
      </c>
      <c r="F679">
        <v>2</v>
      </c>
      <c r="G679">
        <v>1</v>
      </c>
      <c r="H679">
        <v>0</v>
      </c>
      <c r="I679">
        <v>1</v>
      </c>
      <c r="J679">
        <v>0.45394748000000001</v>
      </c>
      <c r="K679">
        <v>1</v>
      </c>
    </row>
    <row r="680" spans="1:11" x14ac:dyDescent="0.2">
      <c r="A680">
        <v>16</v>
      </c>
      <c r="B680">
        <v>0.36895025431072498</v>
      </c>
      <c r="C680">
        <v>-2</v>
      </c>
      <c r="D680">
        <v>0</v>
      </c>
      <c r="E680">
        <v>1</v>
      </c>
      <c r="F680">
        <v>2</v>
      </c>
      <c r="G680">
        <v>0</v>
      </c>
      <c r="H680">
        <v>0</v>
      </c>
      <c r="I680">
        <v>1</v>
      </c>
      <c r="J680">
        <v>0.25505322000000002</v>
      </c>
      <c r="K680">
        <v>1</v>
      </c>
    </row>
    <row r="681" spans="1:11" x14ac:dyDescent="0.2">
      <c r="A681">
        <v>5.5</v>
      </c>
      <c r="B681">
        <v>-0.59677994841571003</v>
      </c>
      <c r="C681">
        <v>0</v>
      </c>
      <c r="D681">
        <v>0</v>
      </c>
      <c r="E681">
        <v>1</v>
      </c>
      <c r="F681">
        <v>0</v>
      </c>
      <c r="G681">
        <v>1</v>
      </c>
      <c r="H681">
        <v>0</v>
      </c>
      <c r="I681">
        <v>1</v>
      </c>
      <c r="J681">
        <v>0.96394603999999995</v>
      </c>
      <c r="K681">
        <v>0</v>
      </c>
    </row>
    <row r="682" spans="1:11" x14ac:dyDescent="0.2">
      <c r="A682">
        <v>9.5</v>
      </c>
      <c r="B682">
        <v>-0.59677994841571003</v>
      </c>
      <c r="C682">
        <v>1</v>
      </c>
      <c r="D682">
        <v>0</v>
      </c>
      <c r="E682">
        <v>1</v>
      </c>
      <c r="F682">
        <v>2</v>
      </c>
      <c r="G682">
        <v>1</v>
      </c>
      <c r="H682">
        <v>1</v>
      </c>
      <c r="I682">
        <v>1</v>
      </c>
      <c r="J682">
        <v>0.4343516</v>
      </c>
      <c r="K682">
        <v>1</v>
      </c>
    </row>
    <row r="683" spans="1:11" x14ac:dyDescent="0.2">
      <c r="A683">
        <v>9.5</v>
      </c>
      <c r="B683">
        <v>-0.59677994841571003</v>
      </c>
      <c r="C683">
        <v>1</v>
      </c>
      <c r="D683">
        <v>0</v>
      </c>
      <c r="E683">
        <v>1</v>
      </c>
      <c r="F683">
        <v>2</v>
      </c>
      <c r="G683">
        <v>2</v>
      </c>
      <c r="H683">
        <v>0</v>
      </c>
      <c r="I683">
        <v>1</v>
      </c>
      <c r="J683">
        <v>0.54221964</v>
      </c>
      <c r="K683">
        <v>0</v>
      </c>
    </row>
    <row r="684" spans="1:11" x14ac:dyDescent="0.2">
      <c r="A684">
        <v>3</v>
      </c>
      <c r="B684">
        <v>-0.59677994841571003</v>
      </c>
      <c r="C684">
        <v>1</v>
      </c>
      <c r="D684">
        <v>1</v>
      </c>
      <c r="E684">
        <v>1</v>
      </c>
      <c r="F684">
        <v>2</v>
      </c>
      <c r="G684">
        <v>2</v>
      </c>
      <c r="H684">
        <v>0</v>
      </c>
      <c r="I684">
        <v>1</v>
      </c>
      <c r="J684">
        <v>0.33910823000000001</v>
      </c>
      <c r="K684">
        <v>1</v>
      </c>
    </row>
    <row r="685" spans="1:11" x14ac:dyDescent="0.2">
      <c r="A685">
        <v>12</v>
      </c>
      <c r="B685">
        <v>-0.59677994841571003</v>
      </c>
      <c r="C685">
        <v>1</v>
      </c>
      <c r="D685">
        <v>0</v>
      </c>
      <c r="E685">
        <v>1</v>
      </c>
      <c r="F685">
        <v>2</v>
      </c>
      <c r="G685">
        <v>2</v>
      </c>
      <c r="H685">
        <v>0</v>
      </c>
      <c r="I685">
        <v>1</v>
      </c>
      <c r="J685">
        <v>0.96394603999999995</v>
      </c>
      <c r="K685">
        <v>2</v>
      </c>
    </row>
    <row r="686" spans="1:11" x14ac:dyDescent="0.2">
      <c r="A686">
        <v>14.5</v>
      </c>
      <c r="B686">
        <v>-0.59677994841571003</v>
      </c>
      <c r="C686">
        <v>-2</v>
      </c>
      <c r="D686">
        <v>0</v>
      </c>
      <c r="E686">
        <v>0</v>
      </c>
      <c r="F686">
        <v>2</v>
      </c>
      <c r="G686">
        <v>1</v>
      </c>
      <c r="H686">
        <v>1</v>
      </c>
      <c r="I686">
        <v>1</v>
      </c>
      <c r="J686">
        <v>0.68618095000000001</v>
      </c>
      <c r="K686">
        <v>2</v>
      </c>
    </row>
    <row r="687" spans="1:11" x14ac:dyDescent="0.2">
      <c r="A687">
        <v>5.5</v>
      </c>
      <c r="B687">
        <v>-0.59677994841571003</v>
      </c>
      <c r="C687">
        <v>0</v>
      </c>
      <c r="D687">
        <v>1</v>
      </c>
      <c r="E687">
        <v>0</v>
      </c>
      <c r="F687">
        <v>1</v>
      </c>
      <c r="G687">
        <v>1</v>
      </c>
      <c r="H687">
        <v>0</v>
      </c>
      <c r="I687">
        <v>0</v>
      </c>
      <c r="J687">
        <v>0.96394603999999995</v>
      </c>
      <c r="K687">
        <v>1</v>
      </c>
    </row>
    <row r="688" spans="1:11" x14ac:dyDescent="0.2">
      <c r="A688">
        <v>3</v>
      </c>
      <c r="B688">
        <v>-0.59677994841571003</v>
      </c>
      <c r="C688">
        <v>0</v>
      </c>
      <c r="D688">
        <v>1</v>
      </c>
      <c r="E688">
        <v>1</v>
      </c>
      <c r="F688">
        <v>1</v>
      </c>
      <c r="G688">
        <v>0</v>
      </c>
      <c r="H688">
        <v>1</v>
      </c>
      <c r="I688">
        <v>1</v>
      </c>
      <c r="J688">
        <v>0.24098648</v>
      </c>
      <c r="K688">
        <v>0</v>
      </c>
    </row>
    <row r="689" spans="1:11" x14ac:dyDescent="0.2">
      <c r="A689">
        <v>9.5</v>
      </c>
      <c r="B689">
        <v>-0.59677994841571003</v>
      </c>
      <c r="C689">
        <v>0</v>
      </c>
      <c r="D689">
        <v>0</v>
      </c>
      <c r="E689">
        <v>9</v>
      </c>
      <c r="F689">
        <v>2</v>
      </c>
      <c r="G689">
        <v>2</v>
      </c>
      <c r="H689">
        <v>1</v>
      </c>
      <c r="I689">
        <v>1</v>
      </c>
      <c r="J689">
        <v>0.45394748000000001</v>
      </c>
      <c r="K689">
        <v>2</v>
      </c>
    </row>
    <row r="690" spans="1:11" x14ac:dyDescent="0.2">
      <c r="A690">
        <v>21</v>
      </c>
      <c r="B690">
        <v>-0.59677994841571003</v>
      </c>
      <c r="C690">
        <v>-2</v>
      </c>
      <c r="D690">
        <v>0</v>
      </c>
      <c r="E690">
        <v>1</v>
      </c>
      <c r="F690">
        <v>1</v>
      </c>
      <c r="G690">
        <v>0</v>
      </c>
      <c r="H690">
        <v>1</v>
      </c>
      <c r="I690">
        <v>1</v>
      </c>
      <c r="J690">
        <v>0.54221964</v>
      </c>
      <c r="K690">
        <v>1</v>
      </c>
    </row>
    <row r="691" spans="1:11" x14ac:dyDescent="0.2">
      <c r="A691">
        <v>16</v>
      </c>
      <c r="B691">
        <v>-0.59677994841571003</v>
      </c>
      <c r="C691">
        <v>-1</v>
      </c>
      <c r="D691">
        <v>0</v>
      </c>
      <c r="E691">
        <v>0</v>
      </c>
      <c r="F691">
        <v>2</v>
      </c>
      <c r="G691">
        <v>0</v>
      </c>
      <c r="H691">
        <v>1</v>
      </c>
      <c r="I691">
        <v>1</v>
      </c>
      <c r="J691">
        <v>5.8864970000000001E-3</v>
      </c>
      <c r="K691">
        <v>1</v>
      </c>
    </row>
    <row r="692" spans="1:11" x14ac:dyDescent="0.2">
      <c r="A692">
        <v>23.5</v>
      </c>
      <c r="B692">
        <v>-0.59677994841571003</v>
      </c>
      <c r="C692">
        <v>0</v>
      </c>
      <c r="D692">
        <v>0</v>
      </c>
      <c r="E692">
        <v>1</v>
      </c>
      <c r="F692">
        <v>2</v>
      </c>
      <c r="G692">
        <v>0</v>
      </c>
      <c r="H692">
        <v>0</v>
      </c>
      <c r="I692">
        <v>1</v>
      </c>
      <c r="J692">
        <v>0.96394603999999995</v>
      </c>
      <c r="K692">
        <v>0</v>
      </c>
    </row>
    <row r="693" spans="1:11" x14ac:dyDescent="0.2">
      <c r="A693">
        <v>9.5</v>
      </c>
      <c r="B693">
        <v>-0.59677994841571003</v>
      </c>
      <c r="C693">
        <v>1</v>
      </c>
      <c r="D693">
        <v>0</v>
      </c>
      <c r="E693">
        <v>0</v>
      </c>
      <c r="F693">
        <v>1</v>
      </c>
      <c r="G693">
        <v>0</v>
      </c>
      <c r="H693">
        <v>0</v>
      </c>
      <c r="I693">
        <v>1</v>
      </c>
      <c r="J693">
        <v>0.45394748000000001</v>
      </c>
      <c r="K693">
        <v>0</v>
      </c>
    </row>
    <row r="694" spans="1:11" x14ac:dyDescent="0.2">
      <c r="A694">
        <v>19.5</v>
      </c>
      <c r="B694">
        <v>-0.59677994841571003</v>
      </c>
      <c r="C694">
        <v>1</v>
      </c>
      <c r="D694">
        <v>0</v>
      </c>
      <c r="E694">
        <v>1</v>
      </c>
      <c r="F694">
        <v>1</v>
      </c>
      <c r="G694">
        <v>0</v>
      </c>
      <c r="H694">
        <v>0</v>
      </c>
      <c r="I694">
        <v>1</v>
      </c>
      <c r="J694">
        <v>6.7379729999999999E-2</v>
      </c>
      <c r="K694">
        <v>-1</v>
      </c>
    </row>
    <row r="695" spans="1:11" x14ac:dyDescent="0.2">
      <c r="A695">
        <v>8</v>
      </c>
      <c r="B695">
        <v>-0.59677994841571003</v>
      </c>
      <c r="C695">
        <v>1</v>
      </c>
      <c r="D695">
        <v>1</v>
      </c>
      <c r="E695">
        <v>1</v>
      </c>
      <c r="F695">
        <v>1</v>
      </c>
      <c r="G695">
        <v>1</v>
      </c>
      <c r="H695">
        <v>0</v>
      </c>
      <c r="I695">
        <v>1</v>
      </c>
      <c r="J695">
        <v>0.54221964</v>
      </c>
      <c r="K695">
        <v>0</v>
      </c>
    </row>
    <row r="696" spans="1:11" x14ac:dyDescent="0.2">
      <c r="A696">
        <v>12</v>
      </c>
      <c r="B696">
        <v>-0.59677994841571003</v>
      </c>
      <c r="C696">
        <v>-1</v>
      </c>
      <c r="D696">
        <v>0</v>
      </c>
      <c r="E696">
        <v>1</v>
      </c>
      <c r="F696">
        <v>2</v>
      </c>
      <c r="G696">
        <v>0</v>
      </c>
      <c r="H696">
        <v>1</v>
      </c>
      <c r="I696">
        <v>0</v>
      </c>
      <c r="J696">
        <v>0.56408860000000005</v>
      </c>
      <c r="K696">
        <v>1</v>
      </c>
    </row>
    <row r="697" spans="1:11" x14ac:dyDescent="0.2">
      <c r="A697">
        <v>40</v>
      </c>
      <c r="B697">
        <v>-0.59677994841571003</v>
      </c>
      <c r="C697">
        <v>1</v>
      </c>
      <c r="D697">
        <v>0</v>
      </c>
      <c r="E697">
        <v>0</v>
      </c>
      <c r="F697">
        <v>2</v>
      </c>
      <c r="G697">
        <v>1</v>
      </c>
      <c r="H697">
        <v>1</v>
      </c>
      <c r="I697">
        <v>0</v>
      </c>
      <c r="J697">
        <v>0.96394603999999995</v>
      </c>
      <c r="K697">
        <v>2</v>
      </c>
    </row>
    <row r="698" spans="1:11" x14ac:dyDescent="0.2">
      <c r="A698">
        <v>8</v>
      </c>
      <c r="B698">
        <v>-0.59677994841571003</v>
      </c>
      <c r="C698">
        <v>0</v>
      </c>
      <c r="D698">
        <v>0</v>
      </c>
      <c r="E698">
        <v>1</v>
      </c>
      <c r="F698">
        <v>2</v>
      </c>
      <c r="G698">
        <v>2</v>
      </c>
      <c r="H698">
        <v>0</v>
      </c>
      <c r="I698">
        <v>1</v>
      </c>
      <c r="J698">
        <v>0.56408860000000005</v>
      </c>
      <c r="K698">
        <v>1</v>
      </c>
    </row>
    <row r="699" spans="1:11" x14ac:dyDescent="0.2">
      <c r="A699">
        <v>19.5</v>
      </c>
      <c r="B699">
        <v>-0.59677994841571003</v>
      </c>
      <c r="C699">
        <v>-2</v>
      </c>
      <c r="D699">
        <v>0</v>
      </c>
      <c r="E699">
        <v>1</v>
      </c>
      <c r="F699">
        <v>1</v>
      </c>
      <c r="G699">
        <v>0</v>
      </c>
      <c r="H699">
        <v>0</v>
      </c>
      <c r="I699">
        <v>1</v>
      </c>
      <c r="J699">
        <v>6.0246586999999997E-2</v>
      </c>
      <c r="K699">
        <v>0</v>
      </c>
    </row>
    <row r="700" spans="1:11" x14ac:dyDescent="0.2">
      <c r="A700">
        <v>14.5</v>
      </c>
      <c r="B700">
        <v>-0.59677994841571003</v>
      </c>
      <c r="C700">
        <v>0</v>
      </c>
      <c r="D700">
        <v>0</v>
      </c>
      <c r="E700">
        <v>1</v>
      </c>
      <c r="F700">
        <v>2</v>
      </c>
      <c r="G700">
        <v>1</v>
      </c>
      <c r="H700">
        <v>1</v>
      </c>
      <c r="I700">
        <v>1</v>
      </c>
      <c r="J700">
        <v>0.56408860000000005</v>
      </c>
      <c r="K700">
        <v>0</v>
      </c>
    </row>
    <row r="701" spans="1:11" x14ac:dyDescent="0.2">
      <c r="A701">
        <v>9.5</v>
      </c>
      <c r="B701">
        <v>-0.59677994841571003</v>
      </c>
      <c r="C701">
        <v>0</v>
      </c>
      <c r="D701">
        <v>0</v>
      </c>
      <c r="E701">
        <v>1</v>
      </c>
      <c r="F701">
        <v>2</v>
      </c>
      <c r="G701">
        <v>0</v>
      </c>
      <c r="H701">
        <v>0</v>
      </c>
      <c r="I701">
        <v>1</v>
      </c>
      <c r="J701">
        <v>0.68522285999999999</v>
      </c>
      <c r="K701">
        <v>2</v>
      </c>
    </row>
    <row r="702" spans="1:11" x14ac:dyDescent="0.2">
      <c r="A702">
        <v>12</v>
      </c>
      <c r="B702">
        <v>-0.59677994841571003</v>
      </c>
      <c r="C702">
        <v>0</v>
      </c>
      <c r="D702">
        <v>0</v>
      </c>
      <c r="E702">
        <v>1</v>
      </c>
      <c r="F702">
        <v>0</v>
      </c>
      <c r="G702">
        <v>1</v>
      </c>
      <c r="H702">
        <v>0</v>
      </c>
      <c r="I702">
        <v>1</v>
      </c>
      <c r="J702">
        <v>0.96394603999999995</v>
      </c>
      <c r="K702">
        <v>0</v>
      </c>
    </row>
    <row r="703" spans="1:11" x14ac:dyDescent="0.2">
      <c r="A703">
        <v>13</v>
      </c>
      <c r="B703">
        <v>-0.59677994841571003</v>
      </c>
      <c r="C703">
        <v>-1</v>
      </c>
      <c r="D703">
        <v>0</v>
      </c>
      <c r="E703">
        <v>1</v>
      </c>
      <c r="F703">
        <v>1</v>
      </c>
      <c r="G703">
        <v>1</v>
      </c>
      <c r="H703">
        <v>1</v>
      </c>
      <c r="I703">
        <v>1</v>
      </c>
      <c r="J703">
        <v>0.33910823000000001</v>
      </c>
      <c r="K703">
        <v>1</v>
      </c>
    </row>
    <row r="704" spans="1:11" x14ac:dyDescent="0.2">
      <c r="A704">
        <v>5.5</v>
      </c>
      <c r="B704">
        <v>-0.59677994841571003</v>
      </c>
      <c r="C704">
        <v>1</v>
      </c>
      <c r="D704">
        <v>0</v>
      </c>
      <c r="E704">
        <v>0</v>
      </c>
      <c r="F704">
        <v>2</v>
      </c>
      <c r="G704">
        <v>1</v>
      </c>
      <c r="H704">
        <v>1</v>
      </c>
      <c r="I704">
        <v>0</v>
      </c>
      <c r="J704">
        <v>0.45394748000000001</v>
      </c>
      <c r="K704">
        <v>0</v>
      </c>
    </row>
    <row r="705" spans="1:11" x14ac:dyDescent="0.2">
      <c r="A705">
        <v>12</v>
      </c>
      <c r="B705">
        <v>-0.59677994841571003</v>
      </c>
      <c r="C705">
        <v>0</v>
      </c>
      <c r="D705">
        <v>0</v>
      </c>
      <c r="E705">
        <v>1</v>
      </c>
      <c r="F705">
        <v>2</v>
      </c>
      <c r="G705">
        <v>0</v>
      </c>
      <c r="H705">
        <v>0</v>
      </c>
      <c r="I705">
        <v>1</v>
      </c>
      <c r="J705">
        <v>0.81917700000000004</v>
      </c>
      <c r="K705">
        <v>1</v>
      </c>
    </row>
    <row r="706" spans="1:11" x14ac:dyDescent="0.2">
      <c r="A706">
        <v>14.5</v>
      </c>
      <c r="B706">
        <v>-0.59677994841571003</v>
      </c>
      <c r="C706">
        <v>-1</v>
      </c>
      <c r="D706">
        <v>0</v>
      </c>
      <c r="E706">
        <v>0</v>
      </c>
      <c r="F706">
        <v>2</v>
      </c>
      <c r="G706">
        <v>1</v>
      </c>
      <c r="H706">
        <v>1</v>
      </c>
      <c r="I706">
        <v>0</v>
      </c>
      <c r="J706">
        <v>0.96394603999999995</v>
      </c>
      <c r="K706">
        <v>2</v>
      </c>
    </row>
    <row r="707" spans="1:11" x14ac:dyDescent="0.2">
      <c r="A707">
        <v>8</v>
      </c>
      <c r="B707">
        <v>-0.59677994841571003</v>
      </c>
      <c r="C707">
        <v>1</v>
      </c>
      <c r="D707">
        <v>0</v>
      </c>
      <c r="E707">
        <v>0</v>
      </c>
      <c r="F707">
        <v>2</v>
      </c>
      <c r="G707">
        <v>1</v>
      </c>
      <c r="H707">
        <v>1</v>
      </c>
      <c r="I707">
        <v>1</v>
      </c>
      <c r="J707">
        <v>0.68618095000000001</v>
      </c>
      <c r="K707">
        <v>1</v>
      </c>
    </row>
    <row r="708" spans="1:11" x14ac:dyDescent="0.2">
      <c r="A708">
        <v>12</v>
      </c>
      <c r="B708">
        <v>-0.59677994841571003</v>
      </c>
      <c r="C708">
        <v>1</v>
      </c>
      <c r="D708">
        <v>0</v>
      </c>
      <c r="E708">
        <v>9</v>
      </c>
      <c r="F708">
        <v>1</v>
      </c>
      <c r="G708">
        <v>0</v>
      </c>
      <c r="H708">
        <v>0</v>
      </c>
      <c r="I708">
        <v>1</v>
      </c>
      <c r="J708">
        <v>0.81813013999999995</v>
      </c>
      <c r="K708">
        <v>0</v>
      </c>
    </row>
    <row r="709" spans="1:11" x14ac:dyDescent="0.2">
      <c r="A709">
        <v>3</v>
      </c>
      <c r="B709">
        <v>-0.59677994841571003</v>
      </c>
      <c r="C709">
        <v>-1</v>
      </c>
      <c r="D709">
        <v>0</v>
      </c>
      <c r="E709">
        <v>1</v>
      </c>
      <c r="F709">
        <v>1</v>
      </c>
      <c r="G709">
        <v>1</v>
      </c>
      <c r="H709">
        <v>0</v>
      </c>
      <c r="I709">
        <v>1</v>
      </c>
      <c r="J709">
        <v>0.17106636</v>
      </c>
      <c r="K709">
        <v>0</v>
      </c>
    </row>
    <row r="710" spans="1:11" x14ac:dyDescent="0.2">
      <c r="A710">
        <v>8</v>
      </c>
      <c r="B710">
        <v>-0.59677994841571003</v>
      </c>
      <c r="C710">
        <v>1</v>
      </c>
      <c r="D710">
        <v>1</v>
      </c>
      <c r="E710">
        <v>1</v>
      </c>
      <c r="F710">
        <v>2</v>
      </c>
      <c r="G710">
        <v>1</v>
      </c>
      <c r="H710">
        <v>0</v>
      </c>
      <c r="I710">
        <v>1</v>
      </c>
      <c r="J710">
        <v>0.68522285999999999</v>
      </c>
      <c r="K710">
        <v>1</v>
      </c>
    </row>
    <row r="711" spans="1:11" x14ac:dyDescent="0.2">
      <c r="A711">
        <v>18</v>
      </c>
      <c r="B711">
        <v>-0.59677994841571003</v>
      </c>
      <c r="C711">
        <v>1</v>
      </c>
      <c r="D711">
        <v>0</v>
      </c>
      <c r="E711">
        <v>0</v>
      </c>
      <c r="F711">
        <v>1</v>
      </c>
      <c r="G711">
        <v>1</v>
      </c>
      <c r="H711">
        <v>0</v>
      </c>
      <c r="I711">
        <v>1</v>
      </c>
      <c r="J711">
        <v>0.27011990000000002</v>
      </c>
      <c r="K711">
        <v>0</v>
      </c>
    </row>
    <row r="712" spans="1:11" x14ac:dyDescent="0.2">
      <c r="A712">
        <v>12</v>
      </c>
      <c r="B712">
        <v>-0.59677994841571003</v>
      </c>
      <c r="C712">
        <v>1</v>
      </c>
      <c r="D712">
        <v>0</v>
      </c>
      <c r="E712">
        <v>0</v>
      </c>
      <c r="F712">
        <v>1</v>
      </c>
      <c r="G712">
        <v>2</v>
      </c>
      <c r="H712">
        <v>0</v>
      </c>
      <c r="I712">
        <v>1</v>
      </c>
      <c r="J712">
        <v>0.68618095000000001</v>
      </c>
      <c r="K712">
        <v>0</v>
      </c>
    </row>
    <row r="713" spans="1:11" x14ac:dyDescent="0.2">
      <c r="A713">
        <v>4</v>
      </c>
      <c r="B713">
        <v>-0.59677994841571003</v>
      </c>
      <c r="C713">
        <v>-1</v>
      </c>
      <c r="D713">
        <v>0</v>
      </c>
      <c r="E713">
        <v>1</v>
      </c>
      <c r="F713">
        <v>0</v>
      </c>
      <c r="G713">
        <v>1</v>
      </c>
      <c r="H713">
        <v>1</v>
      </c>
      <c r="I713">
        <v>1</v>
      </c>
      <c r="J713">
        <v>0.68522285999999999</v>
      </c>
      <c r="K713">
        <v>2</v>
      </c>
    </row>
    <row r="714" spans="1:11" x14ac:dyDescent="0.2">
      <c r="A714">
        <v>8</v>
      </c>
      <c r="B714">
        <v>-0.59677994841571003</v>
      </c>
      <c r="C714">
        <v>1</v>
      </c>
      <c r="D714">
        <v>0</v>
      </c>
      <c r="E714">
        <v>0</v>
      </c>
      <c r="F714">
        <v>1</v>
      </c>
      <c r="G714">
        <v>1</v>
      </c>
      <c r="H714">
        <v>0</v>
      </c>
      <c r="I714">
        <v>1</v>
      </c>
      <c r="J714">
        <v>0.43511443999999999</v>
      </c>
      <c r="K714">
        <v>0</v>
      </c>
    </row>
    <row r="715" spans="1:11" x14ac:dyDescent="0.2">
      <c r="A715">
        <v>4</v>
      </c>
      <c r="B715">
        <v>-0.59677994841571003</v>
      </c>
      <c r="C715">
        <v>0</v>
      </c>
      <c r="D715">
        <v>0</v>
      </c>
      <c r="E715">
        <v>0</v>
      </c>
      <c r="F715">
        <v>2</v>
      </c>
      <c r="G715">
        <v>0</v>
      </c>
      <c r="H715">
        <v>0</v>
      </c>
      <c r="I715">
        <v>1</v>
      </c>
      <c r="J715">
        <v>0.81813013999999995</v>
      </c>
      <c r="K715">
        <v>0</v>
      </c>
    </row>
    <row r="716" spans="1:11" x14ac:dyDescent="0.2">
      <c r="A716">
        <v>1.5</v>
      </c>
      <c r="B716">
        <v>-0.59677994841571003</v>
      </c>
      <c r="C716">
        <v>-1</v>
      </c>
      <c r="D716">
        <v>0</v>
      </c>
      <c r="E716">
        <v>1</v>
      </c>
      <c r="F716">
        <v>2</v>
      </c>
      <c r="G716">
        <v>1</v>
      </c>
      <c r="H716">
        <v>0</v>
      </c>
      <c r="I716">
        <v>1</v>
      </c>
      <c r="J716">
        <v>0.68618095000000001</v>
      </c>
      <c r="K716">
        <v>0</v>
      </c>
    </row>
    <row r="717" spans="1:11" x14ac:dyDescent="0.2">
      <c r="A717">
        <v>14.5</v>
      </c>
      <c r="B717">
        <v>-0.59677994841571003</v>
      </c>
      <c r="C717">
        <v>0</v>
      </c>
      <c r="D717">
        <v>0</v>
      </c>
      <c r="E717">
        <v>1</v>
      </c>
      <c r="F717">
        <v>2</v>
      </c>
      <c r="G717">
        <v>1</v>
      </c>
      <c r="H717">
        <v>0</v>
      </c>
      <c r="I717">
        <v>1</v>
      </c>
      <c r="J717">
        <v>0.18344460000000001</v>
      </c>
      <c r="K717">
        <v>1</v>
      </c>
    </row>
    <row r="718" spans="1:11" x14ac:dyDescent="0.2">
      <c r="A718">
        <v>9.5</v>
      </c>
      <c r="B718">
        <v>-0.59677994841571003</v>
      </c>
      <c r="C718">
        <v>0</v>
      </c>
      <c r="D718">
        <v>0</v>
      </c>
      <c r="E718">
        <v>0</v>
      </c>
      <c r="F718">
        <v>2</v>
      </c>
      <c r="G718">
        <v>2</v>
      </c>
      <c r="H718">
        <v>1</v>
      </c>
      <c r="I718">
        <v>1</v>
      </c>
      <c r="J718">
        <v>0.96394603999999995</v>
      </c>
      <c r="K718">
        <v>1</v>
      </c>
    </row>
    <row r="719" spans="1:11" x14ac:dyDescent="0.2">
      <c r="A719">
        <v>5.5</v>
      </c>
      <c r="B719">
        <v>-0.59677994841571003</v>
      </c>
      <c r="C719">
        <v>1</v>
      </c>
      <c r="D719">
        <v>0</v>
      </c>
      <c r="E719">
        <v>1</v>
      </c>
      <c r="F719">
        <v>1</v>
      </c>
      <c r="G719">
        <v>1</v>
      </c>
      <c r="H719">
        <v>1</v>
      </c>
      <c r="I719">
        <v>1</v>
      </c>
      <c r="J719">
        <v>0.96394603999999995</v>
      </c>
      <c r="K719">
        <v>1</v>
      </c>
    </row>
    <row r="720" spans="1:11" x14ac:dyDescent="0.2">
      <c r="A720">
        <v>5.5</v>
      </c>
      <c r="B720">
        <v>-0.59677994841571003</v>
      </c>
      <c r="C720">
        <v>1</v>
      </c>
      <c r="D720">
        <v>0</v>
      </c>
      <c r="E720">
        <v>0</v>
      </c>
      <c r="F720">
        <v>2</v>
      </c>
      <c r="G720">
        <v>2</v>
      </c>
      <c r="H720">
        <v>1</v>
      </c>
      <c r="I720">
        <v>1</v>
      </c>
      <c r="J720">
        <v>0.43358943</v>
      </c>
      <c r="K720">
        <v>0</v>
      </c>
    </row>
    <row r="721" spans="1:11" x14ac:dyDescent="0.2">
      <c r="A721">
        <v>8</v>
      </c>
      <c r="B721">
        <v>-0.59677994841571003</v>
      </c>
      <c r="C721">
        <v>-2</v>
      </c>
      <c r="D721">
        <v>0</v>
      </c>
      <c r="E721">
        <v>1</v>
      </c>
      <c r="F721">
        <v>2</v>
      </c>
      <c r="G721">
        <v>0</v>
      </c>
      <c r="H721">
        <v>1</v>
      </c>
      <c r="I721">
        <v>0</v>
      </c>
      <c r="J721">
        <v>0.24098648</v>
      </c>
      <c r="K721">
        <v>1</v>
      </c>
    </row>
    <row r="722" spans="1:11" x14ac:dyDescent="0.2">
      <c r="A722">
        <v>4</v>
      </c>
      <c r="B722">
        <v>-0.59677994841571003</v>
      </c>
      <c r="C722">
        <v>0</v>
      </c>
      <c r="D722">
        <v>0</v>
      </c>
      <c r="E722">
        <v>1</v>
      </c>
      <c r="F722">
        <v>1</v>
      </c>
      <c r="G722">
        <v>0</v>
      </c>
      <c r="H722">
        <v>0</v>
      </c>
      <c r="I722">
        <v>1</v>
      </c>
      <c r="J722">
        <v>0.96394603999999995</v>
      </c>
      <c r="K722">
        <v>1</v>
      </c>
    </row>
    <row r="723" spans="1:11" x14ac:dyDescent="0.2">
      <c r="A723">
        <v>9.5</v>
      </c>
      <c r="B723">
        <v>-0.59677994841571003</v>
      </c>
      <c r="C723">
        <v>1</v>
      </c>
      <c r="D723">
        <v>0</v>
      </c>
      <c r="E723">
        <v>0</v>
      </c>
      <c r="F723">
        <v>1</v>
      </c>
      <c r="G723">
        <v>1</v>
      </c>
      <c r="H723">
        <v>0</v>
      </c>
      <c r="I723">
        <v>1</v>
      </c>
      <c r="J723" s="1">
        <v>1.1965652E-14</v>
      </c>
      <c r="K723">
        <v>1</v>
      </c>
    </row>
    <row r="724" spans="1:11" x14ac:dyDescent="0.2">
      <c r="A724">
        <v>5.5</v>
      </c>
      <c r="B724">
        <v>-0.59677994841571003</v>
      </c>
      <c r="C724">
        <v>1</v>
      </c>
      <c r="D724">
        <v>0</v>
      </c>
      <c r="E724">
        <v>0</v>
      </c>
      <c r="F724">
        <v>1</v>
      </c>
      <c r="G724">
        <v>1</v>
      </c>
      <c r="H724">
        <v>0</v>
      </c>
      <c r="I724">
        <v>1</v>
      </c>
      <c r="J724">
        <v>0.4343516</v>
      </c>
      <c r="K724">
        <v>0</v>
      </c>
    </row>
    <row r="725" spans="1:11" x14ac:dyDescent="0.2">
      <c r="A725">
        <v>26</v>
      </c>
      <c r="B725">
        <v>-0.59677994841571003</v>
      </c>
      <c r="C725">
        <v>-1</v>
      </c>
      <c r="D725">
        <v>0</v>
      </c>
      <c r="E725">
        <v>1</v>
      </c>
      <c r="F725">
        <v>2</v>
      </c>
      <c r="G725">
        <v>2</v>
      </c>
      <c r="H725">
        <v>1</v>
      </c>
      <c r="I725">
        <v>1</v>
      </c>
      <c r="J725">
        <v>0.81917700000000004</v>
      </c>
      <c r="K725">
        <v>2</v>
      </c>
    </row>
    <row r="726" spans="1:11" x14ac:dyDescent="0.2">
      <c r="A726">
        <v>5.5</v>
      </c>
      <c r="B726">
        <v>-0.59677994841571003</v>
      </c>
      <c r="C726">
        <v>-2</v>
      </c>
      <c r="D726">
        <v>0</v>
      </c>
      <c r="E726">
        <v>1</v>
      </c>
      <c r="F726">
        <v>1</v>
      </c>
      <c r="G726">
        <v>1</v>
      </c>
      <c r="H726">
        <v>0</v>
      </c>
      <c r="I726">
        <v>1</v>
      </c>
      <c r="J726">
        <v>0.68618095000000001</v>
      </c>
      <c r="K726">
        <v>0</v>
      </c>
    </row>
    <row r="727" spans="1:11" x14ac:dyDescent="0.2">
      <c r="A727">
        <v>14.5</v>
      </c>
      <c r="B727">
        <v>-0.59677994841571003</v>
      </c>
      <c r="C727">
        <v>1</v>
      </c>
      <c r="D727">
        <v>0</v>
      </c>
      <c r="E727">
        <v>1</v>
      </c>
      <c r="F727">
        <v>2</v>
      </c>
      <c r="G727">
        <v>1</v>
      </c>
      <c r="H727">
        <v>0</v>
      </c>
      <c r="I727">
        <v>1</v>
      </c>
      <c r="J727">
        <v>0.96394603999999995</v>
      </c>
      <c r="K727">
        <v>1</v>
      </c>
    </row>
    <row r="728" spans="1:11" x14ac:dyDescent="0.2">
      <c r="A728">
        <v>9.5</v>
      </c>
      <c r="B728">
        <v>-0.59677994841571003</v>
      </c>
      <c r="C728">
        <v>-1</v>
      </c>
      <c r="D728">
        <v>0</v>
      </c>
      <c r="E728">
        <v>0</v>
      </c>
      <c r="F728">
        <v>1</v>
      </c>
      <c r="G728">
        <v>0</v>
      </c>
      <c r="H728">
        <v>0</v>
      </c>
      <c r="I728">
        <v>0</v>
      </c>
      <c r="J728">
        <v>0.33910823000000001</v>
      </c>
      <c r="K728">
        <v>0</v>
      </c>
    </row>
    <row r="729" spans="1:11" x14ac:dyDescent="0.2">
      <c r="A729">
        <v>14.5</v>
      </c>
      <c r="B729">
        <v>-0.59677994841571003</v>
      </c>
      <c r="C729">
        <v>1</v>
      </c>
      <c r="D729">
        <v>0</v>
      </c>
      <c r="E729">
        <v>1</v>
      </c>
      <c r="F729">
        <v>2</v>
      </c>
      <c r="G729">
        <v>2</v>
      </c>
      <c r="H729">
        <v>1</v>
      </c>
      <c r="I729">
        <v>1</v>
      </c>
      <c r="J729">
        <v>0.96394603999999995</v>
      </c>
      <c r="K729">
        <v>1</v>
      </c>
    </row>
    <row r="730" spans="1:11" x14ac:dyDescent="0.2">
      <c r="A730">
        <v>12</v>
      </c>
      <c r="B730">
        <v>-0.59677994841571003</v>
      </c>
      <c r="C730">
        <v>0</v>
      </c>
      <c r="D730">
        <v>0</v>
      </c>
      <c r="E730">
        <v>1</v>
      </c>
      <c r="F730">
        <v>1</v>
      </c>
      <c r="G730">
        <v>1</v>
      </c>
      <c r="H730">
        <v>0</v>
      </c>
      <c r="I730">
        <v>1</v>
      </c>
      <c r="J730">
        <v>0.81917700000000004</v>
      </c>
      <c r="K730">
        <v>1</v>
      </c>
    </row>
    <row r="731" spans="1:11" x14ac:dyDescent="0.2">
      <c r="A731">
        <v>1.5</v>
      </c>
      <c r="B731">
        <v>-0.59677994841571003</v>
      </c>
      <c r="C731">
        <v>1</v>
      </c>
      <c r="D731">
        <v>0</v>
      </c>
      <c r="E731">
        <v>1</v>
      </c>
      <c r="F731">
        <v>2</v>
      </c>
      <c r="G731">
        <v>0</v>
      </c>
      <c r="H731">
        <v>0</v>
      </c>
      <c r="I731">
        <v>1</v>
      </c>
      <c r="J731">
        <v>0.45316830000000002</v>
      </c>
      <c r="K731">
        <v>0</v>
      </c>
    </row>
    <row r="732" spans="1:11" x14ac:dyDescent="0.2">
      <c r="A732">
        <v>14.5</v>
      </c>
      <c r="B732">
        <v>-0.59677994841571003</v>
      </c>
      <c r="C732">
        <v>1</v>
      </c>
      <c r="D732">
        <v>0</v>
      </c>
      <c r="E732">
        <v>0</v>
      </c>
      <c r="F732">
        <v>1</v>
      </c>
      <c r="G732">
        <v>1</v>
      </c>
      <c r="H732">
        <v>0</v>
      </c>
      <c r="I732">
        <v>1</v>
      </c>
      <c r="J732">
        <v>0.54221964</v>
      </c>
      <c r="K732">
        <v>0</v>
      </c>
    </row>
    <row r="733" spans="1:11" x14ac:dyDescent="0.2">
      <c r="A733">
        <v>9.5</v>
      </c>
      <c r="B733">
        <v>-0.59677994841571003</v>
      </c>
      <c r="C733">
        <v>-1</v>
      </c>
      <c r="D733">
        <v>0</v>
      </c>
      <c r="E733">
        <v>0</v>
      </c>
      <c r="F733">
        <v>2</v>
      </c>
      <c r="G733">
        <v>2</v>
      </c>
      <c r="H733">
        <v>1</v>
      </c>
      <c r="I733">
        <v>1</v>
      </c>
      <c r="J733">
        <v>0.33978229999999998</v>
      </c>
      <c r="K733">
        <v>1</v>
      </c>
    </row>
    <row r="734" spans="1:11" x14ac:dyDescent="0.2">
      <c r="A734">
        <v>5.5</v>
      </c>
      <c r="B734">
        <v>-0.59677994841571003</v>
      </c>
      <c r="C734">
        <v>1</v>
      </c>
      <c r="D734">
        <v>0</v>
      </c>
      <c r="E734">
        <v>1</v>
      </c>
      <c r="F734">
        <v>2</v>
      </c>
      <c r="G734">
        <v>2</v>
      </c>
      <c r="H734">
        <v>1</v>
      </c>
      <c r="I734">
        <v>1</v>
      </c>
      <c r="J734">
        <v>1.0000001000000001</v>
      </c>
      <c r="K734">
        <v>2</v>
      </c>
    </row>
    <row r="735" spans="1:11" x14ac:dyDescent="0.2">
      <c r="A735">
        <v>5.5</v>
      </c>
      <c r="B735">
        <v>-0.59677994841571003</v>
      </c>
      <c r="C735">
        <v>0</v>
      </c>
      <c r="D735">
        <v>0</v>
      </c>
      <c r="E735">
        <v>1</v>
      </c>
      <c r="F735">
        <v>1</v>
      </c>
      <c r="G735">
        <v>0</v>
      </c>
      <c r="H735">
        <v>0</v>
      </c>
      <c r="I735">
        <v>1</v>
      </c>
      <c r="J735">
        <v>0.24098648</v>
      </c>
      <c r="K735">
        <v>0</v>
      </c>
    </row>
    <row r="736" spans="1:11" x14ac:dyDescent="0.2">
      <c r="A736">
        <v>3</v>
      </c>
      <c r="B736">
        <v>-0.59677994841571003</v>
      </c>
      <c r="C736">
        <v>0</v>
      </c>
      <c r="D736">
        <v>0</v>
      </c>
      <c r="E736">
        <v>0</v>
      </c>
      <c r="F736">
        <v>2</v>
      </c>
      <c r="G736">
        <v>2</v>
      </c>
      <c r="H736">
        <v>1</v>
      </c>
      <c r="I736">
        <v>1</v>
      </c>
      <c r="J736">
        <v>0.68618095000000001</v>
      </c>
      <c r="K736">
        <v>0</v>
      </c>
    </row>
    <row r="737" spans="1:11" x14ac:dyDescent="0.2">
      <c r="A737">
        <v>5.5</v>
      </c>
      <c r="B737">
        <v>-0.59677994841571003</v>
      </c>
      <c r="C737">
        <v>0</v>
      </c>
      <c r="D737">
        <v>0</v>
      </c>
      <c r="E737">
        <v>1</v>
      </c>
      <c r="F737">
        <v>1</v>
      </c>
      <c r="G737">
        <v>1</v>
      </c>
      <c r="H737">
        <v>0</v>
      </c>
      <c r="I737">
        <v>1</v>
      </c>
      <c r="J737">
        <v>0.68522285999999999</v>
      </c>
      <c r="K737">
        <v>1</v>
      </c>
    </row>
    <row r="738" spans="1:11" x14ac:dyDescent="0.2">
      <c r="A738">
        <v>5.5</v>
      </c>
      <c r="B738">
        <v>-0.59677994841571003</v>
      </c>
      <c r="C738">
        <v>-2</v>
      </c>
      <c r="D738">
        <v>0</v>
      </c>
      <c r="E738">
        <v>1</v>
      </c>
      <c r="F738">
        <v>1</v>
      </c>
      <c r="G738">
        <v>1</v>
      </c>
      <c r="H738">
        <v>1</v>
      </c>
      <c r="I738">
        <v>1</v>
      </c>
      <c r="J738">
        <v>0.32220078000000002</v>
      </c>
      <c r="K738">
        <v>0</v>
      </c>
    </row>
    <row r="739" spans="1:11" x14ac:dyDescent="0.2">
      <c r="A739">
        <v>4</v>
      </c>
      <c r="B739">
        <v>-0.59677994841571003</v>
      </c>
      <c r="C739">
        <v>1</v>
      </c>
      <c r="D739">
        <v>0</v>
      </c>
      <c r="E739">
        <v>9</v>
      </c>
      <c r="F739">
        <v>1</v>
      </c>
      <c r="G739">
        <v>0</v>
      </c>
      <c r="H739">
        <v>0</v>
      </c>
      <c r="I739">
        <v>1</v>
      </c>
      <c r="J739">
        <v>0.66109775999999998</v>
      </c>
      <c r="K739">
        <v>0</v>
      </c>
    </row>
    <row r="740" spans="1:11" x14ac:dyDescent="0.2">
      <c r="A740">
        <v>5.5</v>
      </c>
      <c r="B740">
        <v>-0.59677994841571003</v>
      </c>
      <c r="C740">
        <v>0</v>
      </c>
      <c r="D740">
        <v>0</v>
      </c>
      <c r="E740">
        <v>1</v>
      </c>
      <c r="F740">
        <v>0</v>
      </c>
      <c r="G740">
        <v>2</v>
      </c>
      <c r="H740">
        <v>0</v>
      </c>
      <c r="I740">
        <v>1</v>
      </c>
      <c r="J740">
        <v>0.81813013999999995</v>
      </c>
      <c r="K740">
        <v>1</v>
      </c>
    </row>
    <row r="741" spans="1:11" x14ac:dyDescent="0.2">
      <c r="A741">
        <v>9.5</v>
      </c>
      <c r="B741">
        <v>-0.59677994841571003</v>
      </c>
      <c r="C741">
        <v>0</v>
      </c>
      <c r="D741">
        <v>0</v>
      </c>
      <c r="E741">
        <v>1</v>
      </c>
      <c r="F741">
        <v>1</v>
      </c>
      <c r="G741">
        <v>1</v>
      </c>
      <c r="H741">
        <v>0</v>
      </c>
      <c r="I741">
        <v>1</v>
      </c>
      <c r="J741">
        <v>0.96394603999999995</v>
      </c>
      <c r="K741">
        <v>1</v>
      </c>
    </row>
    <row r="742" spans="1:11" x14ac:dyDescent="0.2">
      <c r="A742">
        <v>21</v>
      </c>
      <c r="B742">
        <v>1.12971632003611</v>
      </c>
      <c r="C742">
        <v>0</v>
      </c>
      <c r="D742">
        <v>0</v>
      </c>
      <c r="E742">
        <v>0</v>
      </c>
      <c r="F742">
        <v>2</v>
      </c>
      <c r="G742">
        <v>2</v>
      </c>
      <c r="H742">
        <v>1</v>
      </c>
      <c r="I742">
        <v>1</v>
      </c>
      <c r="J742">
        <v>0.56408860000000005</v>
      </c>
      <c r="K742">
        <v>2</v>
      </c>
    </row>
    <row r="743" spans="1:11" x14ac:dyDescent="0.2">
      <c r="A743">
        <v>12</v>
      </c>
      <c r="B743">
        <v>1.12971632003611</v>
      </c>
      <c r="C743">
        <v>0</v>
      </c>
      <c r="D743">
        <v>0</v>
      </c>
      <c r="E743">
        <v>0</v>
      </c>
      <c r="F743">
        <v>2</v>
      </c>
      <c r="G743">
        <v>0</v>
      </c>
      <c r="H743">
        <v>0</v>
      </c>
      <c r="I743">
        <v>1</v>
      </c>
      <c r="J743">
        <v>0.81917700000000004</v>
      </c>
      <c r="K743">
        <v>1</v>
      </c>
    </row>
    <row r="744" spans="1:11" x14ac:dyDescent="0.2">
      <c r="A744">
        <v>17</v>
      </c>
      <c r="B744">
        <v>1.12971632003611</v>
      </c>
      <c r="C744">
        <v>1</v>
      </c>
      <c r="D744">
        <v>0</v>
      </c>
      <c r="E744">
        <v>0</v>
      </c>
      <c r="F744">
        <v>1</v>
      </c>
      <c r="G744">
        <v>1</v>
      </c>
      <c r="H744">
        <v>1</v>
      </c>
      <c r="I744">
        <v>1</v>
      </c>
      <c r="J744">
        <v>0.43511443999999999</v>
      </c>
      <c r="K744">
        <v>0</v>
      </c>
    </row>
    <row r="745" spans="1:11" x14ac:dyDescent="0.2">
      <c r="A745">
        <v>9.5</v>
      </c>
      <c r="B745">
        <v>1.12971632003611</v>
      </c>
      <c r="C745">
        <v>-2</v>
      </c>
      <c r="D745">
        <v>0</v>
      </c>
      <c r="E745">
        <v>1</v>
      </c>
      <c r="F745">
        <v>1</v>
      </c>
      <c r="G745">
        <v>0</v>
      </c>
      <c r="H745">
        <v>1</v>
      </c>
      <c r="I745">
        <v>0</v>
      </c>
      <c r="J745">
        <v>0.54221964</v>
      </c>
      <c r="K745">
        <v>0</v>
      </c>
    </row>
    <row r="746" spans="1:11" x14ac:dyDescent="0.2">
      <c r="A746">
        <v>26</v>
      </c>
      <c r="B746">
        <v>1.12971632003611</v>
      </c>
      <c r="C746">
        <v>-1</v>
      </c>
      <c r="D746">
        <v>0</v>
      </c>
      <c r="E746">
        <v>0</v>
      </c>
      <c r="F746">
        <v>2</v>
      </c>
      <c r="G746">
        <v>1</v>
      </c>
      <c r="H746">
        <v>1</v>
      </c>
      <c r="I746">
        <v>1</v>
      </c>
      <c r="J746">
        <v>0.96394603999999995</v>
      </c>
      <c r="K746">
        <v>0</v>
      </c>
    </row>
    <row r="747" spans="1:11" x14ac:dyDescent="0.2">
      <c r="A747">
        <v>5.5</v>
      </c>
      <c r="B747">
        <v>1.12971632003611</v>
      </c>
      <c r="C747">
        <v>1</v>
      </c>
      <c r="D747">
        <v>0</v>
      </c>
      <c r="E747">
        <v>9</v>
      </c>
      <c r="F747">
        <v>2</v>
      </c>
      <c r="G747">
        <v>1</v>
      </c>
      <c r="H747">
        <v>0</v>
      </c>
      <c r="I747">
        <v>1</v>
      </c>
      <c r="J747">
        <v>0.43358943</v>
      </c>
      <c r="K747">
        <v>0</v>
      </c>
    </row>
    <row r="748" spans="1:11" x14ac:dyDescent="0.2">
      <c r="A748">
        <v>8</v>
      </c>
      <c r="B748">
        <v>1.12971632003611</v>
      </c>
      <c r="C748">
        <v>1</v>
      </c>
      <c r="D748">
        <v>0</v>
      </c>
      <c r="E748">
        <v>0</v>
      </c>
      <c r="F748">
        <v>2</v>
      </c>
      <c r="G748">
        <v>1</v>
      </c>
      <c r="H748">
        <v>0</v>
      </c>
      <c r="I748">
        <v>1</v>
      </c>
      <c r="J748">
        <v>0.24098648</v>
      </c>
      <c r="K748">
        <v>0</v>
      </c>
    </row>
    <row r="749" spans="1:11" x14ac:dyDescent="0.2">
      <c r="A749">
        <v>23.5</v>
      </c>
      <c r="B749">
        <v>1.12971632003611</v>
      </c>
      <c r="C749">
        <v>0</v>
      </c>
      <c r="D749">
        <v>0</v>
      </c>
      <c r="E749">
        <v>0</v>
      </c>
      <c r="F749">
        <v>2</v>
      </c>
      <c r="G749">
        <v>2</v>
      </c>
      <c r="H749">
        <v>1</v>
      </c>
      <c r="I749">
        <v>1</v>
      </c>
      <c r="J749">
        <v>0.96394603999999995</v>
      </c>
      <c r="K749">
        <v>1</v>
      </c>
    </row>
    <row r="750" spans="1:11" x14ac:dyDescent="0.2">
      <c r="A750">
        <v>9.5</v>
      </c>
      <c r="B750">
        <v>1.12971632003611</v>
      </c>
      <c r="C750">
        <v>1</v>
      </c>
      <c r="D750">
        <v>0</v>
      </c>
      <c r="E750">
        <v>1</v>
      </c>
      <c r="F750">
        <v>2</v>
      </c>
      <c r="G750">
        <v>0</v>
      </c>
      <c r="H750">
        <v>1</v>
      </c>
      <c r="I750">
        <v>1</v>
      </c>
      <c r="J750">
        <v>0.96394603999999995</v>
      </c>
      <c r="K750">
        <v>1</v>
      </c>
    </row>
    <row r="751" spans="1:11" x14ac:dyDescent="0.2">
      <c r="A751">
        <v>9.5</v>
      </c>
      <c r="B751">
        <v>1.12971632003611</v>
      </c>
      <c r="C751">
        <v>0</v>
      </c>
      <c r="D751">
        <v>0</v>
      </c>
      <c r="E751">
        <v>0</v>
      </c>
      <c r="F751">
        <v>1</v>
      </c>
      <c r="G751">
        <v>1</v>
      </c>
      <c r="H751">
        <v>0</v>
      </c>
      <c r="I751">
        <v>1</v>
      </c>
      <c r="J751">
        <v>0.17154520000000001</v>
      </c>
      <c r="K751">
        <v>0</v>
      </c>
    </row>
    <row r="752" spans="1:11" x14ac:dyDescent="0.2">
      <c r="A752">
        <v>8</v>
      </c>
      <c r="B752">
        <v>1.12971632003611</v>
      </c>
      <c r="C752">
        <v>-1</v>
      </c>
      <c r="D752">
        <v>0</v>
      </c>
      <c r="E752">
        <v>1</v>
      </c>
      <c r="F752">
        <v>1</v>
      </c>
      <c r="G752">
        <v>1</v>
      </c>
      <c r="H752">
        <v>0</v>
      </c>
      <c r="I752">
        <v>1</v>
      </c>
      <c r="J752">
        <v>0.33910823000000001</v>
      </c>
      <c r="K752">
        <v>0</v>
      </c>
    </row>
    <row r="753" spans="1:11" x14ac:dyDescent="0.2">
      <c r="A753">
        <v>9.5</v>
      </c>
      <c r="B753">
        <v>1.12971632003611</v>
      </c>
      <c r="C753">
        <v>1</v>
      </c>
      <c r="D753">
        <v>0</v>
      </c>
      <c r="E753">
        <v>0</v>
      </c>
      <c r="F753">
        <v>1</v>
      </c>
      <c r="G753">
        <v>1</v>
      </c>
      <c r="H753">
        <v>0</v>
      </c>
      <c r="I753">
        <v>1</v>
      </c>
      <c r="J753">
        <v>0.81813013999999995</v>
      </c>
      <c r="K753">
        <v>0</v>
      </c>
    </row>
    <row r="754" spans="1:11" x14ac:dyDescent="0.2">
      <c r="A754">
        <v>14.5</v>
      </c>
      <c r="B754">
        <v>1.12971632003611</v>
      </c>
      <c r="C754">
        <v>1</v>
      </c>
      <c r="D754">
        <v>0</v>
      </c>
      <c r="E754">
        <v>0</v>
      </c>
      <c r="F754">
        <v>2</v>
      </c>
      <c r="G754">
        <v>0</v>
      </c>
      <c r="H754">
        <v>1</v>
      </c>
      <c r="I754">
        <v>1</v>
      </c>
      <c r="J754">
        <v>0.24098648</v>
      </c>
      <c r="K754">
        <v>1</v>
      </c>
    </row>
    <row r="755" spans="1:11" x14ac:dyDescent="0.2">
      <c r="A755">
        <v>12</v>
      </c>
      <c r="B755">
        <v>-1.3752425790074501</v>
      </c>
      <c r="C755">
        <v>0</v>
      </c>
      <c r="D755">
        <v>0</v>
      </c>
      <c r="E755">
        <v>1</v>
      </c>
      <c r="F755">
        <v>1</v>
      </c>
      <c r="G755">
        <v>2</v>
      </c>
      <c r="H755">
        <v>0</v>
      </c>
      <c r="I755">
        <v>1</v>
      </c>
      <c r="J755">
        <v>0.54307187000000001</v>
      </c>
      <c r="K755">
        <v>2</v>
      </c>
    </row>
    <row r="756" spans="1:11" x14ac:dyDescent="0.2">
      <c r="A756">
        <v>19.5</v>
      </c>
      <c r="B756">
        <v>-1.3752425790074501</v>
      </c>
      <c r="C756">
        <v>-1</v>
      </c>
      <c r="D756">
        <v>0</v>
      </c>
      <c r="E756">
        <v>1</v>
      </c>
      <c r="F756">
        <v>2</v>
      </c>
      <c r="G756">
        <v>0</v>
      </c>
      <c r="H756">
        <v>0</v>
      </c>
      <c r="I756">
        <v>1</v>
      </c>
      <c r="J756">
        <v>0.56321995999999996</v>
      </c>
      <c r="K756">
        <v>1</v>
      </c>
    </row>
    <row r="757" spans="1:11" x14ac:dyDescent="0.2">
      <c r="A757">
        <v>9.5</v>
      </c>
      <c r="B757">
        <v>-1.3752425790074501</v>
      </c>
      <c r="C757">
        <v>0</v>
      </c>
      <c r="D757">
        <v>0</v>
      </c>
      <c r="E757">
        <v>0</v>
      </c>
      <c r="F757">
        <v>1</v>
      </c>
      <c r="G757">
        <v>0</v>
      </c>
      <c r="H757">
        <v>0</v>
      </c>
      <c r="I757">
        <v>1</v>
      </c>
      <c r="J757">
        <v>0.33910823000000001</v>
      </c>
      <c r="K757">
        <v>1</v>
      </c>
    </row>
    <row r="758" spans="1:11" x14ac:dyDescent="0.2">
      <c r="A758">
        <v>4</v>
      </c>
      <c r="B758">
        <v>-1.3752425790074501</v>
      </c>
      <c r="C758">
        <v>-1</v>
      </c>
      <c r="D758">
        <v>0</v>
      </c>
      <c r="E758">
        <v>1</v>
      </c>
      <c r="F758">
        <v>2</v>
      </c>
      <c r="G758">
        <v>0</v>
      </c>
      <c r="H758">
        <v>0</v>
      </c>
      <c r="I758">
        <v>1</v>
      </c>
      <c r="J758">
        <v>0.24098648</v>
      </c>
      <c r="K758">
        <v>0</v>
      </c>
    </row>
    <row r="759" spans="1:11" x14ac:dyDescent="0.2">
      <c r="A759">
        <v>9.5</v>
      </c>
      <c r="B759">
        <v>-1.3752425790074501</v>
      </c>
      <c r="C759">
        <v>-1</v>
      </c>
      <c r="D759">
        <v>0</v>
      </c>
      <c r="E759">
        <v>1</v>
      </c>
      <c r="F759">
        <v>1</v>
      </c>
      <c r="G759">
        <v>0</v>
      </c>
      <c r="H759">
        <v>0</v>
      </c>
      <c r="I759">
        <v>1</v>
      </c>
      <c r="J759">
        <v>0.96394603999999995</v>
      </c>
      <c r="K759">
        <v>1</v>
      </c>
    </row>
    <row r="760" spans="1:11" x14ac:dyDescent="0.2">
      <c r="A760">
        <v>8</v>
      </c>
      <c r="B760">
        <v>-1.3752425790074501</v>
      </c>
      <c r="C760">
        <v>0</v>
      </c>
      <c r="D760">
        <v>0</v>
      </c>
      <c r="E760">
        <v>1</v>
      </c>
      <c r="F760">
        <v>2</v>
      </c>
      <c r="G760">
        <v>0</v>
      </c>
      <c r="H760">
        <v>0</v>
      </c>
      <c r="I760">
        <v>1</v>
      </c>
      <c r="J760">
        <v>0.81917700000000004</v>
      </c>
      <c r="K760">
        <v>0</v>
      </c>
    </row>
    <row r="761" spans="1:11" x14ac:dyDescent="0.2">
      <c r="A761">
        <v>8</v>
      </c>
      <c r="B761">
        <v>-1.3752425790074501</v>
      </c>
      <c r="C761">
        <v>0</v>
      </c>
      <c r="D761">
        <v>0</v>
      </c>
      <c r="E761">
        <v>1</v>
      </c>
      <c r="F761">
        <v>2</v>
      </c>
      <c r="G761">
        <v>2</v>
      </c>
      <c r="H761">
        <v>1</v>
      </c>
      <c r="I761">
        <v>1</v>
      </c>
      <c r="J761">
        <v>0.96394603999999995</v>
      </c>
      <c r="K761">
        <v>1</v>
      </c>
    </row>
    <row r="762" spans="1:11" x14ac:dyDescent="0.2">
      <c r="A762">
        <v>1.5</v>
      </c>
      <c r="B762">
        <v>-1.3752425790074501</v>
      </c>
      <c r="C762">
        <v>0</v>
      </c>
      <c r="D762">
        <v>0</v>
      </c>
      <c r="E762">
        <v>1</v>
      </c>
      <c r="F762">
        <v>2</v>
      </c>
      <c r="G762">
        <v>1</v>
      </c>
      <c r="H762">
        <v>0</v>
      </c>
      <c r="I762">
        <v>1</v>
      </c>
      <c r="J762">
        <v>0.25622314000000002</v>
      </c>
      <c r="K762">
        <v>0</v>
      </c>
    </row>
    <row r="763" spans="1:11" x14ac:dyDescent="0.2">
      <c r="A763">
        <v>8</v>
      </c>
      <c r="B763">
        <v>-1.3752425790074501</v>
      </c>
      <c r="C763">
        <v>0</v>
      </c>
      <c r="D763">
        <v>0</v>
      </c>
      <c r="E763">
        <v>1</v>
      </c>
      <c r="F763">
        <v>2</v>
      </c>
      <c r="G763">
        <v>0</v>
      </c>
      <c r="H763">
        <v>0</v>
      </c>
      <c r="I763">
        <v>1</v>
      </c>
      <c r="J763">
        <v>0.54221964</v>
      </c>
      <c r="K763">
        <v>1</v>
      </c>
    </row>
    <row r="764" spans="1:11" x14ac:dyDescent="0.2">
      <c r="A764">
        <v>8</v>
      </c>
      <c r="B764">
        <v>-1.3752425790074501</v>
      </c>
      <c r="C764">
        <v>-1</v>
      </c>
      <c r="D764">
        <v>0</v>
      </c>
      <c r="E764">
        <v>1</v>
      </c>
      <c r="F764">
        <v>1</v>
      </c>
      <c r="G764">
        <v>0</v>
      </c>
      <c r="H764">
        <v>0</v>
      </c>
      <c r="I764">
        <v>1</v>
      </c>
      <c r="J764">
        <v>0.24098648</v>
      </c>
      <c r="K764">
        <v>0</v>
      </c>
    </row>
    <row r="765" spans="1:11" x14ac:dyDescent="0.2">
      <c r="A765">
        <v>5.5</v>
      </c>
      <c r="B765">
        <v>-1.3752425790074501</v>
      </c>
      <c r="C765">
        <v>-1</v>
      </c>
      <c r="D765">
        <v>0</v>
      </c>
      <c r="E765">
        <v>1</v>
      </c>
      <c r="F765">
        <v>0</v>
      </c>
      <c r="G765">
        <v>0</v>
      </c>
      <c r="H765">
        <v>0</v>
      </c>
      <c r="I765">
        <v>1</v>
      </c>
      <c r="J765">
        <v>0.54136799999999996</v>
      </c>
      <c r="K765">
        <v>-1</v>
      </c>
    </row>
    <row r="766" spans="1:11" x14ac:dyDescent="0.2">
      <c r="A766">
        <v>13</v>
      </c>
      <c r="B766">
        <v>-1.3752425790074501</v>
      </c>
      <c r="C766">
        <v>-1</v>
      </c>
      <c r="D766">
        <v>0</v>
      </c>
      <c r="E766">
        <v>1</v>
      </c>
      <c r="F766">
        <v>1</v>
      </c>
      <c r="G766">
        <v>0</v>
      </c>
      <c r="H766">
        <v>0</v>
      </c>
      <c r="I766">
        <v>1</v>
      </c>
      <c r="J766">
        <v>0.17154520000000001</v>
      </c>
      <c r="K766">
        <v>0</v>
      </c>
    </row>
    <row r="767" spans="1:11" x14ac:dyDescent="0.2">
      <c r="A767">
        <v>3</v>
      </c>
      <c r="B767">
        <v>-1.3752425790074501</v>
      </c>
      <c r="C767">
        <v>1</v>
      </c>
      <c r="D767">
        <v>0</v>
      </c>
      <c r="E767">
        <v>0</v>
      </c>
      <c r="F767">
        <v>1</v>
      </c>
      <c r="G767">
        <v>1</v>
      </c>
      <c r="H767">
        <v>1</v>
      </c>
      <c r="I767">
        <v>1</v>
      </c>
      <c r="J767">
        <v>0.43511443999999999</v>
      </c>
      <c r="K767">
        <v>1</v>
      </c>
    </row>
    <row r="768" spans="1:11" x14ac:dyDescent="0.2">
      <c r="A768">
        <v>14.5</v>
      </c>
      <c r="B768">
        <v>-1.3752425790074501</v>
      </c>
      <c r="C768">
        <v>-1</v>
      </c>
      <c r="D768">
        <v>0</v>
      </c>
      <c r="E768">
        <v>0</v>
      </c>
      <c r="F768">
        <v>1</v>
      </c>
      <c r="G768">
        <v>0</v>
      </c>
      <c r="H768">
        <v>1</v>
      </c>
      <c r="I768">
        <v>1</v>
      </c>
      <c r="J768">
        <v>0.96394603999999995</v>
      </c>
      <c r="K768">
        <v>1</v>
      </c>
    </row>
    <row r="769" spans="1:11" x14ac:dyDescent="0.2">
      <c r="A769">
        <v>9.5</v>
      </c>
      <c r="B769">
        <v>-1.3752425790074501</v>
      </c>
      <c r="C769">
        <v>-2</v>
      </c>
      <c r="D769">
        <v>0</v>
      </c>
      <c r="E769">
        <v>1</v>
      </c>
      <c r="F769">
        <v>2</v>
      </c>
      <c r="G769">
        <v>1</v>
      </c>
      <c r="H769">
        <v>1</v>
      </c>
      <c r="I769">
        <v>1</v>
      </c>
      <c r="J769">
        <v>0.35644801999999998</v>
      </c>
      <c r="K769">
        <v>0</v>
      </c>
    </row>
    <row r="770" spans="1:11" x14ac:dyDescent="0.2">
      <c r="A770">
        <v>26</v>
      </c>
      <c r="B770">
        <v>-1.3752425790074501</v>
      </c>
      <c r="C770">
        <v>0</v>
      </c>
      <c r="D770">
        <v>0</v>
      </c>
      <c r="E770">
        <v>0</v>
      </c>
      <c r="F770">
        <v>2</v>
      </c>
      <c r="G770">
        <v>0</v>
      </c>
      <c r="H770">
        <v>1</v>
      </c>
      <c r="I770">
        <v>1</v>
      </c>
      <c r="J770">
        <v>0.54136799999999996</v>
      </c>
      <c r="K770">
        <v>2</v>
      </c>
    </row>
    <row r="771" spans="1:11" x14ac:dyDescent="0.2">
      <c r="A771">
        <v>26</v>
      </c>
      <c r="B771">
        <v>-1.3752425790074501</v>
      </c>
      <c r="C771">
        <v>-1</v>
      </c>
      <c r="D771">
        <v>0</v>
      </c>
      <c r="E771">
        <v>1</v>
      </c>
      <c r="F771">
        <v>2</v>
      </c>
      <c r="G771">
        <v>0</v>
      </c>
      <c r="H771">
        <v>0</v>
      </c>
      <c r="I771">
        <v>1</v>
      </c>
      <c r="J771">
        <v>0.33910823000000001</v>
      </c>
      <c r="K771">
        <v>0</v>
      </c>
    </row>
    <row r="772" spans="1:11" x14ac:dyDescent="0.2">
      <c r="A772">
        <v>44</v>
      </c>
      <c r="B772">
        <v>-1.3752425790074501</v>
      </c>
      <c r="C772">
        <v>1</v>
      </c>
      <c r="D772">
        <v>0</v>
      </c>
      <c r="E772">
        <v>0</v>
      </c>
      <c r="F772">
        <v>2</v>
      </c>
      <c r="G772">
        <v>2</v>
      </c>
      <c r="H772">
        <v>1</v>
      </c>
      <c r="I772">
        <v>1</v>
      </c>
      <c r="J772">
        <v>0.54136799999999996</v>
      </c>
      <c r="K772">
        <v>2</v>
      </c>
    </row>
    <row r="773" spans="1:11" x14ac:dyDescent="0.2">
      <c r="A773">
        <v>12</v>
      </c>
      <c r="B773">
        <v>-1.3752425790074501</v>
      </c>
      <c r="C773">
        <v>0</v>
      </c>
      <c r="D773">
        <v>0</v>
      </c>
      <c r="E773">
        <v>0</v>
      </c>
      <c r="F773">
        <v>1</v>
      </c>
      <c r="G773">
        <v>1</v>
      </c>
      <c r="H773">
        <v>0</v>
      </c>
      <c r="I773">
        <v>1</v>
      </c>
      <c r="J773">
        <v>0.24098648</v>
      </c>
      <c r="K773">
        <v>0</v>
      </c>
    </row>
    <row r="774" spans="1:11" x14ac:dyDescent="0.2">
      <c r="A774">
        <v>4</v>
      </c>
      <c r="B774">
        <v>-1.3752425790074501</v>
      </c>
      <c r="C774">
        <v>-1</v>
      </c>
      <c r="D774">
        <v>0</v>
      </c>
      <c r="E774">
        <v>1</v>
      </c>
      <c r="F774">
        <v>2</v>
      </c>
      <c r="G774">
        <v>0</v>
      </c>
      <c r="H774">
        <v>1</v>
      </c>
      <c r="I774">
        <v>1</v>
      </c>
      <c r="J774">
        <v>0.54074849999999997</v>
      </c>
      <c r="K774">
        <v>0</v>
      </c>
    </row>
    <row r="775" spans="1:11" x14ac:dyDescent="0.2">
      <c r="A775">
        <v>4</v>
      </c>
      <c r="B775">
        <v>-1.3752425790074501</v>
      </c>
      <c r="C775">
        <v>0</v>
      </c>
      <c r="D775">
        <v>0</v>
      </c>
      <c r="E775">
        <v>1</v>
      </c>
      <c r="F775">
        <v>1</v>
      </c>
      <c r="G775">
        <v>1</v>
      </c>
      <c r="H775">
        <v>1</v>
      </c>
      <c r="I775">
        <v>0</v>
      </c>
      <c r="J775">
        <v>0.54221964</v>
      </c>
      <c r="K775">
        <v>1</v>
      </c>
    </row>
    <row r="776" spans="1:11" x14ac:dyDescent="0.2">
      <c r="A776">
        <v>13</v>
      </c>
      <c r="B776">
        <v>-1.3752425790074501</v>
      </c>
      <c r="C776">
        <v>0</v>
      </c>
      <c r="D776">
        <v>0</v>
      </c>
      <c r="E776">
        <v>0</v>
      </c>
      <c r="F776">
        <v>1</v>
      </c>
      <c r="G776">
        <v>0</v>
      </c>
      <c r="H776">
        <v>1</v>
      </c>
      <c r="I776">
        <v>0</v>
      </c>
      <c r="J776">
        <v>0.11348683399999999</v>
      </c>
      <c r="K776">
        <v>0</v>
      </c>
    </row>
    <row r="777" spans="1:11" x14ac:dyDescent="0.2">
      <c r="A777">
        <v>8</v>
      </c>
      <c r="B777">
        <v>0.44402964863361899</v>
      </c>
      <c r="C777">
        <v>1</v>
      </c>
      <c r="D777">
        <v>0</v>
      </c>
      <c r="E777">
        <v>0</v>
      </c>
      <c r="F777">
        <v>2</v>
      </c>
      <c r="G777">
        <v>1</v>
      </c>
      <c r="H777">
        <v>1</v>
      </c>
      <c r="I777">
        <v>1</v>
      </c>
      <c r="J777">
        <v>0.24098648</v>
      </c>
      <c r="K777">
        <v>0</v>
      </c>
    </row>
    <row r="778" spans="1:11" x14ac:dyDescent="0.2">
      <c r="A778">
        <v>17</v>
      </c>
      <c r="B778">
        <v>-5.9536411902796703E-2</v>
      </c>
      <c r="C778">
        <v>1</v>
      </c>
      <c r="D778">
        <v>0</v>
      </c>
      <c r="E778">
        <v>0</v>
      </c>
      <c r="F778">
        <v>2</v>
      </c>
      <c r="G778">
        <v>1</v>
      </c>
      <c r="H778">
        <v>1</v>
      </c>
      <c r="I778">
        <v>1</v>
      </c>
      <c r="J778">
        <v>0.68522285999999999</v>
      </c>
      <c r="K778">
        <v>1</v>
      </c>
    </row>
    <row r="779" spans="1:11" x14ac:dyDescent="0.2">
      <c r="A779">
        <v>12</v>
      </c>
      <c r="B779">
        <v>-5.9536411902796703E-2</v>
      </c>
      <c r="C779">
        <v>0</v>
      </c>
      <c r="D779">
        <v>0</v>
      </c>
      <c r="E779">
        <v>1</v>
      </c>
      <c r="F779">
        <v>2</v>
      </c>
      <c r="G779">
        <v>2</v>
      </c>
      <c r="H779">
        <v>0</v>
      </c>
      <c r="I779">
        <v>1</v>
      </c>
      <c r="J779">
        <v>0.25563785</v>
      </c>
      <c r="K779">
        <v>0</v>
      </c>
    </row>
    <row r="780" spans="1:11" x14ac:dyDescent="0.2">
      <c r="A780">
        <v>21</v>
      </c>
      <c r="B780">
        <v>-5.9536411902796703E-2</v>
      </c>
      <c r="C780">
        <v>1</v>
      </c>
      <c r="D780">
        <v>1</v>
      </c>
      <c r="E780">
        <v>0</v>
      </c>
      <c r="F780">
        <v>2</v>
      </c>
      <c r="G780">
        <v>2</v>
      </c>
      <c r="H780">
        <v>1</v>
      </c>
      <c r="I780">
        <v>1</v>
      </c>
      <c r="J780">
        <v>0.54221964</v>
      </c>
      <c r="K780">
        <v>1</v>
      </c>
    </row>
    <row r="781" spans="1:11" x14ac:dyDescent="0.2">
      <c r="A781">
        <v>5.5</v>
      </c>
      <c r="B781">
        <v>-5.9536411902796703E-2</v>
      </c>
      <c r="C781">
        <v>1</v>
      </c>
      <c r="D781">
        <v>0</v>
      </c>
      <c r="E781">
        <v>1</v>
      </c>
      <c r="F781">
        <v>2</v>
      </c>
      <c r="G781">
        <v>2</v>
      </c>
      <c r="H781">
        <v>0</v>
      </c>
      <c r="I781">
        <v>1</v>
      </c>
      <c r="J781">
        <v>0.96394603999999995</v>
      </c>
      <c r="K781">
        <v>0</v>
      </c>
    </row>
    <row r="782" spans="1:11" x14ac:dyDescent="0.2">
      <c r="A782">
        <v>12</v>
      </c>
      <c r="B782">
        <v>-5.9536411902796703E-2</v>
      </c>
      <c r="C782">
        <v>1</v>
      </c>
      <c r="D782">
        <v>0</v>
      </c>
      <c r="E782">
        <v>0</v>
      </c>
      <c r="F782">
        <v>1</v>
      </c>
      <c r="G782">
        <v>0</v>
      </c>
      <c r="H782">
        <v>1</v>
      </c>
      <c r="I782">
        <v>1</v>
      </c>
      <c r="J782">
        <v>0.96394603999999995</v>
      </c>
      <c r="K782">
        <v>2</v>
      </c>
    </row>
    <row r="783" spans="1:11" x14ac:dyDescent="0.2">
      <c r="A783">
        <v>8</v>
      </c>
      <c r="B783">
        <v>-5.9536411902796703E-2</v>
      </c>
      <c r="C783">
        <v>1</v>
      </c>
      <c r="D783">
        <v>0</v>
      </c>
      <c r="E783">
        <v>0</v>
      </c>
      <c r="F783">
        <v>1</v>
      </c>
      <c r="G783">
        <v>1</v>
      </c>
      <c r="H783">
        <v>0</v>
      </c>
      <c r="I783">
        <v>1</v>
      </c>
      <c r="J783">
        <v>0.15958222999999999</v>
      </c>
      <c r="K783">
        <v>1</v>
      </c>
    </row>
    <row r="784" spans="1:11" x14ac:dyDescent="0.2">
      <c r="A784">
        <v>4</v>
      </c>
      <c r="B784">
        <v>-5.9536411902796703E-2</v>
      </c>
      <c r="C784">
        <v>0</v>
      </c>
      <c r="D784">
        <v>1</v>
      </c>
      <c r="E784">
        <v>0</v>
      </c>
      <c r="F784">
        <v>2</v>
      </c>
      <c r="G784">
        <v>0</v>
      </c>
      <c r="H784">
        <v>0</v>
      </c>
      <c r="I784">
        <v>1</v>
      </c>
      <c r="J784">
        <v>0.35713909999999999</v>
      </c>
      <c r="K784">
        <v>1</v>
      </c>
    </row>
    <row r="785" spans="1:11" x14ac:dyDescent="0.2">
      <c r="A785">
        <v>3</v>
      </c>
      <c r="B785">
        <v>-5.9536411902796703E-2</v>
      </c>
      <c r="C785">
        <v>0</v>
      </c>
      <c r="D785">
        <v>0</v>
      </c>
      <c r="E785">
        <v>1</v>
      </c>
      <c r="F785">
        <v>2</v>
      </c>
      <c r="G785">
        <v>1</v>
      </c>
      <c r="H785">
        <v>1</v>
      </c>
      <c r="I785">
        <v>0</v>
      </c>
      <c r="J785">
        <v>0.96394603999999995</v>
      </c>
      <c r="K785">
        <v>1</v>
      </c>
    </row>
    <row r="786" spans="1:11" x14ac:dyDescent="0.2">
      <c r="A786">
        <v>9.5</v>
      </c>
      <c r="B786">
        <v>-5.9536411902796703E-2</v>
      </c>
      <c r="C786">
        <v>1</v>
      </c>
      <c r="D786">
        <v>1</v>
      </c>
      <c r="E786">
        <v>0</v>
      </c>
      <c r="F786">
        <v>2</v>
      </c>
      <c r="G786">
        <v>1</v>
      </c>
      <c r="H786">
        <v>1</v>
      </c>
      <c r="I786">
        <v>1</v>
      </c>
      <c r="J786">
        <v>0.81917700000000004</v>
      </c>
      <c r="K786">
        <v>1</v>
      </c>
    </row>
    <row r="787" spans="1:11" x14ac:dyDescent="0.2">
      <c r="A787">
        <v>9.5</v>
      </c>
      <c r="B787">
        <v>-5.9536411902796703E-2</v>
      </c>
      <c r="C787">
        <v>0</v>
      </c>
      <c r="D787">
        <v>1</v>
      </c>
      <c r="E787">
        <v>0</v>
      </c>
      <c r="F787">
        <v>2</v>
      </c>
      <c r="G787">
        <v>0</v>
      </c>
      <c r="H787">
        <v>0</v>
      </c>
      <c r="I787">
        <v>1</v>
      </c>
      <c r="J787">
        <v>0.45472731999999999</v>
      </c>
      <c r="K787">
        <v>0</v>
      </c>
    </row>
    <row r="788" spans="1:11" x14ac:dyDescent="0.2">
      <c r="A788">
        <v>22</v>
      </c>
      <c r="B788">
        <v>-5.9536411902796703E-2</v>
      </c>
      <c r="C788">
        <v>-1</v>
      </c>
      <c r="D788">
        <v>0</v>
      </c>
      <c r="E788">
        <v>1</v>
      </c>
      <c r="F788">
        <v>2</v>
      </c>
      <c r="G788">
        <v>2</v>
      </c>
      <c r="H788">
        <v>1</v>
      </c>
      <c r="I788">
        <v>1</v>
      </c>
      <c r="J788">
        <v>0.56408860000000005</v>
      </c>
      <c r="K788">
        <v>1</v>
      </c>
    </row>
    <row r="789" spans="1:11" x14ac:dyDescent="0.2">
      <c r="A789">
        <v>9.5</v>
      </c>
      <c r="B789">
        <v>-5.9536411902796703E-2</v>
      </c>
      <c r="C789">
        <v>-2</v>
      </c>
      <c r="D789">
        <v>0</v>
      </c>
      <c r="E789">
        <v>0</v>
      </c>
      <c r="F789">
        <v>2</v>
      </c>
      <c r="G789">
        <v>2</v>
      </c>
      <c r="H789">
        <v>1</v>
      </c>
      <c r="I789">
        <v>1</v>
      </c>
      <c r="J789">
        <v>0.96394603999999995</v>
      </c>
      <c r="K789">
        <v>1</v>
      </c>
    </row>
    <row r="790" spans="1:11" x14ac:dyDescent="0.2">
      <c r="A790">
        <v>1.5</v>
      </c>
      <c r="B790">
        <v>-5.9536411902796703E-2</v>
      </c>
      <c r="C790">
        <v>-2</v>
      </c>
      <c r="D790">
        <v>0</v>
      </c>
      <c r="E790">
        <v>1</v>
      </c>
      <c r="F790">
        <v>1</v>
      </c>
      <c r="G790">
        <v>0</v>
      </c>
      <c r="H790">
        <v>1</v>
      </c>
      <c r="I790">
        <v>1</v>
      </c>
      <c r="J790">
        <v>0.81917700000000004</v>
      </c>
      <c r="K790">
        <v>1</v>
      </c>
    </row>
    <row r="791" spans="1:11" x14ac:dyDescent="0.2">
      <c r="A791">
        <v>5.5</v>
      </c>
      <c r="B791">
        <v>-5.9536411902796703E-2</v>
      </c>
      <c r="C791">
        <v>0</v>
      </c>
      <c r="D791">
        <v>0</v>
      </c>
      <c r="E791">
        <v>0</v>
      </c>
      <c r="F791">
        <v>1</v>
      </c>
      <c r="G791">
        <v>1</v>
      </c>
      <c r="H791">
        <v>0</v>
      </c>
      <c r="I791">
        <v>1</v>
      </c>
      <c r="J791">
        <v>0.24098648</v>
      </c>
      <c r="K791">
        <v>1</v>
      </c>
    </row>
    <row r="792" spans="1:11" x14ac:dyDescent="0.2">
      <c r="A792">
        <v>5.5</v>
      </c>
      <c r="B792">
        <v>-5.9536411902796703E-2</v>
      </c>
      <c r="C792">
        <v>1</v>
      </c>
      <c r="D792">
        <v>1</v>
      </c>
      <c r="E792">
        <v>1</v>
      </c>
      <c r="F792">
        <v>2</v>
      </c>
      <c r="G792">
        <v>0</v>
      </c>
      <c r="H792">
        <v>0</v>
      </c>
      <c r="I792">
        <v>1</v>
      </c>
      <c r="J792">
        <v>0.54221964</v>
      </c>
      <c r="K792">
        <v>1</v>
      </c>
    </row>
    <row r="793" spans="1:11" x14ac:dyDescent="0.2">
      <c r="A793">
        <v>36</v>
      </c>
      <c r="B793">
        <v>-5.9536411902796703E-2</v>
      </c>
      <c r="C793">
        <v>-2</v>
      </c>
      <c r="D793">
        <v>0</v>
      </c>
      <c r="E793">
        <v>1</v>
      </c>
      <c r="F793">
        <v>0</v>
      </c>
      <c r="G793">
        <v>0</v>
      </c>
      <c r="H793">
        <v>0</v>
      </c>
      <c r="I793">
        <v>0</v>
      </c>
      <c r="J793">
        <v>0.11387694600000001</v>
      </c>
      <c r="K793">
        <v>1</v>
      </c>
    </row>
    <row r="794" spans="1:11" x14ac:dyDescent="0.2">
      <c r="A794">
        <v>17</v>
      </c>
      <c r="B794">
        <v>-5.9536411902796703E-2</v>
      </c>
      <c r="C794">
        <v>0</v>
      </c>
      <c r="D794">
        <v>0</v>
      </c>
      <c r="E794">
        <v>0</v>
      </c>
      <c r="F794">
        <v>2</v>
      </c>
      <c r="G794">
        <v>2</v>
      </c>
      <c r="H794">
        <v>1</v>
      </c>
      <c r="I794">
        <v>0</v>
      </c>
      <c r="J794">
        <v>0.66109775999999998</v>
      </c>
      <c r="K794">
        <v>1</v>
      </c>
    </row>
    <row r="795" spans="1:11" x14ac:dyDescent="0.2">
      <c r="A795">
        <v>26</v>
      </c>
      <c r="B795">
        <v>-5.9536411902796703E-2</v>
      </c>
      <c r="C795">
        <v>1</v>
      </c>
      <c r="D795">
        <v>0</v>
      </c>
      <c r="E795">
        <v>0</v>
      </c>
      <c r="F795">
        <v>2</v>
      </c>
      <c r="G795">
        <v>1</v>
      </c>
      <c r="H795">
        <v>1</v>
      </c>
      <c r="I795">
        <v>1</v>
      </c>
      <c r="J795">
        <v>0.54221964</v>
      </c>
      <c r="K795">
        <v>1</v>
      </c>
    </row>
    <row r="796" spans="1:11" x14ac:dyDescent="0.2">
      <c r="A796">
        <v>36</v>
      </c>
      <c r="B796">
        <v>-5.9536411902796703E-2</v>
      </c>
      <c r="C796">
        <v>1</v>
      </c>
      <c r="D796">
        <v>0</v>
      </c>
      <c r="E796">
        <v>0</v>
      </c>
      <c r="F796">
        <v>2</v>
      </c>
      <c r="G796">
        <v>1</v>
      </c>
      <c r="H796">
        <v>1</v>
      </c>
      <c r="I796">
        <v>0</v>
      </c>
      <c r="J796">
        <v>0.96394603999999995</v>
      </c>
      <c r="K796">
        <v>1</v>
      </c>
    </row>
    <row r="797" spans="1:11" x14ac:dyDescent="0.2">
      <c r="A797">
        <v>17</v>
      </c>
      <c r="B797">
        <v>-5.9536411902796703E-2</v>
      </c>
      <c r="C797">
        <v>0</v>
      </c>
      <c r="D797">
        <v>0</v>
      </c>
      <c r="E797">
        <v>0</v>
      </c>
      <c r="F797">
        <v>1</v>
      </c>
      <c r="G797">
        <v>1</v>
      </c>
      <c r="H797">
        <v>0</v>
      </c>
      <c r="I797">
        <v>1</v>
      </c>
      <c r="J797">
        <v>6.6089230000000001E-3</v>
      </c>
      <c r="K797">
        <v>0</v>
      </c>
    </row>
    <row r="798" spans="1:11" x14ac:dyDescent="0.2">
      <c r="A798">
        <v>30</v>
      </c>
      <c r="B798">
        <v>-5.9536411902796703E-2</v>
      </c>
      <c r="C798">
        <v>0</v>
      </c>
      <c r="D798">
        <v>0</v>
      </c>
      <c r="E798">
        <v>0</v>
      </c>
      <c r="F798">
        <v>2</v>
      </c>
      <c r="G798">
        <v>1</v>
      </c>
      <c r="H798">
        <v>1</v>
      </c>
      <c r="I798">
        <v>1</v>
      </c>
      <c r="J798">
        <v>0.68522285999999999</v>
      </c>
      <c r="K798">
        <v>2</v>
      </c>
    </row>
    <row r="799" spans="1:11" x14ac:dyDescent="0.2">
      <c r="A799">
        <v>21</v>
      </c>
      <c r="B799">
        <v>-5.9536411902796703E-2</v>
      </c>
      <c r="C799">
        <v>-1</v>
      </c>
      <c r="D799">
        <v>0</v>
      </c>
      <c r="E799">
        <v>0</v>
      </c>
      <c r="F799">
        <v>2</v>
      </c>
      <c r="G799">
        <v>0</v>
      </c>
      <c r="H799">
        <v>0</v>
      </c>
      <c r="I799">
        <v>1</v>
      </c>
      <c r="J799">
        <v>0.54221964</v>
      </c>
      <c r="K799">
        <v>1</v>
      </c>
    </row>
    <row r="800" spans="1:11" x14ac:dyDescent="0.2">
      <c r="A800">
        <v>9.5</v>
      </c>
      <c r="B800">
        <v>0.12601550647569301</v>
      </c>
      <c r="C800">
        <v>0</v>
      </c>
      <c r="D800">
        <v>0</v>
      </c>
      <c r="E800">
        <v>0</v>
      </c>
      <c r="F800">
        <v>2</v>
      </c>
      <c r="G800">
        <v>0</v>
      </c>
      <c r="H800">
        <v>0</v>
      </c>
      <c r="I800">
        <v>1</v>
      </c>
      <c r="J800">
        <v>0.54136799999999996</v>
      </c>
      <c r="K800">
        <v>1</v>
      </c>
    </row>
    <row r="801" spans="1:11" x14ac:dyDescent="0.2">
      <c r="A801">
        <v>5.5</v>
      </c>
      <c r="B801">
        <v>0.12601550647569301</v>
      </c>
      <c r="C801">
        <v>0</v>
      </c>
      <c r="D801">
        <v>1</v>
      </c>
      <c r="E801">
        <v>0</v>
      </c>
      <c r="F801">
        <v>2</v>
      </c>
      <c r="G801">
        <v>0</v>
      </c>
      <c r="H801">
        <v>1</v>
      </c>
      <c r="I801">
        <v>1</v>
      </c>
      <c r="J801">
        <v>0.66109775999999998</v>
      </c>
      <c r="K801">
        <v>1</v>
      </c>
    </row>
    <row r="802" spans="1:11" x14ac:dyDescent="0.2">
      <c r="A802">
        <v>16</v>
      </c>
      <c r="B802">
        <v>0.12601550647569301</v>
      </c>
      <c r="C802">
        <v>1</v>
      </c>
      <c r="D802">
        <v>0</v>
      </c>
      <c r="E802">
        <v>9</v>
      </c>
      <c r="F802">
        <v>2</v>
      </c>
      <c r="G802">
        <v>0</v>
      </c>
      <c r="H802">
        <v>1</v>
      </c>
      <c r="I802">
        <v>1</v>
      </c>
      <c r="J802">
        <v>0.96394603999999995</v>
      </c>
      <c r="K802">
        <v>1</v>
      </c>
    </row>
    <row r="803" spans="1:11" x14ac:dyDescent="0.2">
      <c r="A803">
        <v>13</v>
      </c>
      <c r="B803">
        <v>0.12601550647569301</v>
      </c>
      <c r="C803">
        <v>0</v>
      </c>
      <c r="D803">
        <v>0</v>
      </c>
      <c r="E803">
        <v>0</v>
      </c>
      <c r="F803">
        <v>0</v>
      </c>
      <c r="G803">
        <v>2</v>
      </c>
      <c r="H803">
        <v>0</v>
      </c>
      <c r="I803">
        <v>1</v>
      </c>
      <c r="J803">
        <v>0.96394603999999995</v>
      </c>
      <c r="K803">
        <v>1</v>
      </c>
    </row>
    <row r="804" spans="1:11" x14ac:dyDescent="0.2">
      <c r="A804">
        <v>23.5</v>
      </c>
      <c r="B804">
        <v>0.12601550647569301</v>
      </c>
      <c r="C804">
        <v>0</v>
      </c>
      <c r="D804">
        <v>1</v>
      </c>
      <c r="E804">
        <v>1</v>
      </c>
      <c r="F804">
        <v>2</v>
      </c>
      <c r="G804">
        <v>1</v>
      </c>
      <c r="H804">
        <v>0</v>
      </c>
      <c r="I804">
        <v>1</v>
      </c>
      <c r="J804">
        <v>0.96394603999999995</v>
      </c>
      <c r="K804">
        <v>1</v>
      </c>
    </row>
    <row r="805" spans="1:11" x14ac:dyDescent="0.2">
      <c r="A805">
        <v>17</v>
      </c>
      <c r="B805">
        <v>0.12601550647569301</v>
      </c>
      <c r="C805">
        <v>0</v>
      </c>
      <c r="D805">
        <v>0</v>
      </c>
      <c r="E805">
        <v>0</v>
      </c>
      <c r="F805">
        <v>1</v>
      </c>
      <c r="G805">
        <v>0</v>
      </c>
      <c r="H805">
        <v>0</v>
      </c>
      <c r="I805">
        <v>1</v>
      </c>
      <c r="J805">
        <v>0.54221964</v>
      </c>
      <c r="K805">
        <v>0</v>
      </c>
    </row>
    <row r="806" spans="1:11" x14ac:dyDescent="0.2">
      <c r="A806">
        <v>44</v>
      </c>
      <c r="B806">
        <v>0.12601550647569301</v>
      </c>
      <c r="C806">
        <v>0</v>
      </c>
      <c r="D806">
        <v>1</v>
      </c>
      <c r="E806">
        <v>0</v>
      </c>
      <c r="F806">
        <v>2</v>
      </c>
      <c r="G806">
        <v>2</v>
      </c>
      <c r="H806">
        <v>1</v>
      </c>
      <c r="I806">
        <v>1</v>
      </c>
      <c r="J806">
        <v>0.81813013999999995</v>
      </c>
      <c r="K806">
        <v>2</v>
      </c>
    </row>
    <row r="807" spans="1:11" x14ac:dyDescent="0.2">
      <c r="A807">
        <v>14.5</v>
      </c>
      <c r="B807">
        <v>0.12601550647569301</v>
      </c>
      <c r="C807">
        <v>-1</v>
      </c>
      <c r="D807">
        <v>1</v>
      </c>
      <c r="E807">
        <v>1</v>
      </c>
      <c r="F807">
        <v>2</v>
      </c>
      <c r="G807">
        <v>1</v>
      </c>
      <c r="H807">
        <v>0</v>
      </c>
      <c r="I807">
        <v>1</v>
      </c>
      <c r="J807">
        <v>0.96394603999999995</v>
      </c>
      <c r="K807">
        <v>0</v>
      </c>
    </row>
    <row r="808" spans="1:11" x14ac:dyDescent="0.2">
      <c r="A808">
        <v>19.5</v>
      </c>
      <c r="B808">
        <v>0.12601550647569301</v>
      </c>
      <c r="C808">
        <v>1</v>
      </c>
      <c r="D808">
        <v>0</v>
      </c>
      <c r="E808">
        <v>1</v>
      </c>
      <c r="F808">
        <v>2</v>
      </c>
      <c r="G808">
        <v>0</v>
      </c>
      <c r="H808">
        <v>0</v>
      </c>
      <c r="I808">
        <v>1</v>
      </c>
      <c r="J808">
        <v>0.96394603999999995</v>
      </c>
      <c r="K808">
        <v>1</v>
      </c>
    </row>
    <row r="809" spans="1:11" x14ac:dyDescent="0.2">
      <c r="A809">
        <v>26</v>
      </c>
      <c r="B809">
        <v>0.12601550647569301</v>
      </c>
      <c r="C809">
        <v>0</v>
      </c>
      <c r="D809">
        <v>0</v>
      </c>
      <c r="E809">
        <v>0</v>
      </c>
      <c r="F809">
        <v>2</v>
      </c>
      <c r="G809">
        <v>1</v>
      </c>
      <c r="H809">
        <v>0</v>
      </c>
      <c r="I809">
        <v>0</v>
      </c>
      <c r="J809">
        <v>0.81813013999999995</v>
      </c>
      <c r="K809">
        <v>1</v>
      </c>
    </row>
    <row r="810" spans="1:11" x14ac:dyDescent="0.2">
      <c r="A810">
        <v>12</v>
      </c>
      <c r="B810">
        <v>0.12601550647569301</v>
      </c>
      <c r="C810">
        <v>1</v>
      </c>
      <c r="D810">
        <v>0</v>
      </c>
      <c r="E810">
        <v>0</v>
      </c>
      <c r="F810">
        <v>2</v>
      </c>
      <c r="G810">
        <v>2</v>
      </c>
      <c r="H810">
        <v>0</v>
      </c>
      <c r="I810">
        <v>1</v>
      </c>
      <c r="J810">
        <v>0.96394603999999995</v>
      </c>
      <c r="K810">
        <v>2</v>
      </c>
    </row>
    <row r="811" spans="1:11" x14ac:dyDescent="0.2">
      <c r="A811">
        <v>14.5</v>
      </c>
      <c r="B811">
        <v>0.12601550647569301</v>
      </c>
      <c r="C811">
        <v>-1</v>
      </c>
      <c r="D811">
        <v>0</v>
      </c>
      <c r="E811">
        <v>0</v>
      </c>
      <c r="F811">
        <v>2</v>
      </c>
      <c r="G811">
        <v>2</v>
      </c>
      <c r="H811">
        <v>0</v>
      </c>
      <c r="I811">
        <v>0</v>
      </c>
      <c r="J811">
        <v>0.32220078000000002</v>
      </c>
      <c r="K811">
        <v>2</v>
      </c>
    </row>
    <row r="812" spans="1:11" x14ac:dyDescent="0.2">
      <c r="A812">
        <v>26</v>
      </c>
      <c r="B812">
        <v>0.12601550647569301</v>
      </c>
      <c r="C812">
        <v>0</v>
      </c>
      <c r="D812">
        <v>0</v>
      </c>
      <c r="E812">
        <v>1</v>
      </c>
      <c r="F812">
        <v>1</v>
      </c>
      <c r="G812">
        <v>0</v>
      </c>
      <c r="H812">
        <v>1</v>
      </c>
      <c r="I812">
        <v>0</v>
      </c>
      <c r="J812">
        <v>0.96394603999999995</v>
      </c>
      <c r="K812">
        <v>2</v>
      </c>
    </row>
    <row r="813" spans="1:11" x14ac:dyDescent="0.2">
      <c r="A813">
        <v>17</v>
      </c>
      <c r="B813">
        <v>0.12601550647569301</v>
      </c>
      <c r="C813">
        <v>0</v>
      </c>
      <c r="D813">
        <v>0</v>
      </c>
      <c r="E813">
        <v>0</v>
      </c>
      <c r="F813">
        <v>2</v>
      </c>
      <c r="G813">
        <v>1</v>
      </c>
      <c r="H813">
        <v>1</v>
      </c>
      <c r="I813">
        <v>0</v>
      </c>
      <c r="J813">
        <v>0.96394603999999995</v>
      </c>
      <c r="K813">
        <v>1</v>
      </c>
    </row>
    <row r="814" spans="1:11" x14ac:dyDescent="0.2">
      <c r="A814">
        <v>5.5</v>
      </c>
      <c r="B814">
        <v>0.12601550647569301</v>
      </c>
      <c r="C814">
        <v>1</v>
      </c>
      <c r="D814">
        <v>0</v>
      </c>
      <c r="E814">
        <v>0</v>
      </c>
      <c r="F814">
        <v>2</v>
      </c>
      <c r="G814">
        <v>1</v>
      </c>
      <c r="H814">
        <v>1</v>
      </c>
      <c r="I814">
        <v>1</v>
      </c>
      <c r="J814">
        <v>0.41668040000000001</v>
      </c>
      <c r="K814">
        <v>1</v>
      </c>
    </row>
    <row r="815" spans="1:11" x14ac:dyDescent="0.2">
      <c r="A815">
        <v>23.5</v>
      </c>
      <c r="B815">
        <v>0.12601550647569301</v>
      </c>
      <c r="C815">
        <v>0</v>
      </c>
      <c r="D815">
        <v>0</v>
      </c>
      <c r="E815">
        <v>0</v>
      </c>
      <c r="F815">
        <v>2</v>
      </c>
      <c r="G815">
        <v>0</v>
      </c>
      <c r="H815">
        <v>1</v>
      </c>
      <c r="I815">
        <v>1</v>
      </c>
      <c r="J815">
        <v>0.68522285999999999</v>
      </c>
      <c r="K815">
        <v>1</v>
      </c>
    </row>
    <row r="816" spans="1:11" x14ac:dyDescent="0.2">
      <c r="A816">
        <v>19.5</v>
      </c>
      <c r="B816">
        <v>0.12601550647569301</v>
      </c>
      <c r="C816">
        <v>0</v>
      </c>
      <c r="D816">
        <v>0</v>
      </c>
      <c r="E816">
        <v>0</v>
      </c>
      <c r="F816">
        <v>2</v>
      </c>
      <c r="G816">
        <v>1</v>
      </c>
      <c r="H816">
        <v>0</v>
      </c>
      <c r="I816">
        <v>1</v>
      </c>
      <c r="J816">
        <v>0.96394603999999995</v>
      </c>
      <c r="K816">
        <v>1</v>
      </c>
    </row>
    <row r="817" spans="1:11" x14ac:dyDescent="0.2">
      <c r="A817">
        <v>23.5</v>
      </c>
      <c r="B817">
        <v>0.12601550647569301</v>
      </c>
      <c r="C817">
        <v>-1</v>
      </c>
      <c r="D817">
        <v>0</v>
      </c>
      <c r="E817">
        <v>0</v>
      </c>
      <c r="F817">
        <v>1</v>
      </c>
      <c r="G817">
        <v>1</v>
      </c>
      <c r="H817">
        <v>1</v>
      </c>
      <c r="I817">
        <v>1</v>
      </c>
      <c r="J817">
        <v>0.54221964</v>
      </c>
      <c r="K817">
        <v>1</v>
      </c>
    </row>
    <row r="818" spans="1:11" x14ac:dyDescent="0.2">
      <c r="A818">
        <v>5.5</v>
      </c>
      <c r="B818">
        <v>0.12601550647569301</v>
      </c>
      <c r="C818">
        <v>0</v>
      </c>
      <c r="D818">
        <v>0</v>
      </c>
      <c r="E818">
        <v>1</v>
      </c>
      <c r="F818">
        <v>2</v>
      </c>
      <c r="G818">
        <v>1</v>
      </c>
      <c r="H818">
        <v>0</v>
      </c>
      <c r="I818">
        <v>1</v>
      </c>
      <c r="J818">
        <v>0.45394748000000001</v>
      </c>
      <c r="K818">
        <v>0</v>
      </c>
    </row>
    <row r="819" spans="1:11" x14ac:dyDescent="0.2">
      <c r="A819">
        <v>19.5</v>
      </c>
      <c r="B819">
        <v>0.12601550647569301</v>
      </c>
      <c r="C819">
        <v>1</v>
      </c>
      <c r="D819">
        <v>1</v>
      </c>
      <c r="E819">
        <v>1</v>
      </c>
      <c r="F819">
        <v>2</v>
      </c>
      <c r="G819">
        <v>0</v>
      </c>
      <c r="H819">
        <v>0</v>
      </c>
      <c r="I819">
        <v>1</v>
      </c>
      <c r="J819">
        <v>0.81813013999999995</v>
      </c>
      <c r="K819">
        <v>0</v>
      </c>
    </row>
    <row r="820" spans="1:11" x14ac:dyDescent="0.2">
      <c r="A820">
        <v>3</v>
      </c>
      <c r="B820">
        <v>0.12601550647569301</v>
      </c>
      <c r="C820">
        <v>1</v>
      </c>
      <c r="D820">
        <v>0</v>
      </c>
      <c r="E820">
        <v>0</v>
      </c>
      <c r="F820">
        <v>0</v>
      </c>
      <c r="G820">
        <v>0</v>
      </c>
      <c r="H820">
        <v>1</v>
      </c>
      <c r="I820">
        <v>1</v>
      </c>
      <c r="J820">
        <v>2.3546004999999998E-2</v>
      </c>
      <c r="K820">
        <v>0</v>
      </c>
    </row>
    <row r="821" spans="1:11" x14ac:dyDescent="0.2">
      <c r="A821">
        <v>26</v>
      </c>
      <c r="B821">
        <v>0.12601550647569301</v>
      </c>
      <c r="C821">
        <v>0</v>
      </c>
      <c r="D821">
        <v>0</v>
      </c>
      <c r="E821">
        <v>1</v>
      </c>
      <c r="F821">
        <v>2</v>
      </c>
      <c r="G821">
        <v>0</v>
      </c>
      <c r="H821">
        <v>1</v>
      </c>
      <c r="I821">
        <v>1</v>
      </c>
      <c r="J821">
        <v>0.96394603999999995</v>
      </c>
      <c r="K821">
        <v>0</v>
      </c>
    </row>
    <row r="822" spans="1:11" x14ac:dyDescent="0.2">
      <c r="A822">
        <v>4</v>
      </c>
      <c r="B822">
        <v>0.12601550647569301</v>
      </c>
      <c r="C822">
        <v>0</v>
      </c>
      <c r="D822">
        <v>1</v>
      </c>
      <c r="E822">
        <v>0</v>
      </c>
      <c r="F822">
        <v>2</v>
      </c>
      <c r="G822">
        <v>1</v>
      </c>
      <c r="H822">
        <v>0</v>
      </c>
      <c r="I822">
        <v>0</v>
      </c>
      <c r="J822">
        <v>0.96394603999999995</v>
      </c>
      <c r="K822">
        <v>0</v>
      </c>
    </row>
    <row r="823" spans="1:11" x14ac:dyDescent="0.2">
      <c r="A823">
        <v>26</v>
      </c>
      <c r="B823">
        <v>0.12601550647569301</v>
      </c>
      <c r="C823">
        <v>1</v>
      </c>
      <c r="D823">
        <v>0</v>
      </c>
      <c r="E823">
        <v>0</v>
      </c>
      <c r="F823">
        <v>2</v>
      </c>
      <c r="G823">
        <v>2</v>
      </c>
      <c r="H823">
        <v>1</v>
      </c>
      <c r="I823">
        <v>1</v>
      </c>
      <c r="J823">
        <v>0.93559616999999995</v>
      </c>
      <c r="K823">
        <v>1</v>
      </c>
    </row>
    <row r="824" spans="1:11" x14ac:dyDescent="0.2">
      <c r="A824">
        <v>23.5</v>
      </c>
      <c r="B824">
        <v>0.12601550647569301</v>
      </c>
      <c r="C824">
        <v>-1</v>
      </c>
      <c r="D824">
        <v>0</v>
      </c>
      <c r="E824">
        <v>1</v>
      </c>
      <c r="F824">
        <v>1</v>
      </c>
      <c r="G824">
        <v>1</v>
      </c>
      <c r="H824">
        <v>0</v>
      </c>
      <c r="I824">
        <v>1</v>
      </c>
      <c r="J824">
        <v>0.45394748000000001</v>
      </c>
      <c r="K824">
        <v>1</v>
      </c>
    </row>
    <row r="825" spans="1:11" x14ac:dyDescent="0.2">
      <c r="A825">
        <v>44</v>
      </c>
      <c r="B825">
        <v>0.12601550647569301</v>
      </c>
      <c r="C825">
        <v>0</v>
      </c>
      <c r="D825">
        <v>0</v>
      </c>
      <c r="E825">
        <v>0</v>
      </c>
      <c r="F825">
        <v>1</v>
      </c>
      <c r="G825">
        <v>1</v>
      </c>
      <c r="H825">
        <v>0</v>
      </c>
      <c r="I825">
        <v>1</v>
      </c>
      <c r="J825">
        <v>0.81917700000000004</v>
      </c>
      <c r="K825">
        <v>1</v>
      </c>
    </row>
    <row r="826" spans="1:11" x14ac:dyDescent="0.2">
      <c r="A826">
        <v>19.5</v>
      </c>
      <c r="B826">
        <v>0.12601550647569301</v>
      </c>
      <c r="C826">
        <v>-1</v>
      </c>
      <c r="D826">
        <v>0</v>
      </c>
      <c r="E826">
        <v>0</v>
      </c>
      <c r="F826">
        <v>0</v>
      </c>
      <c r="G826">
        <v>0</v>
      </c>
      <c r="H826">
        <v>0</v>
      </c>
      <c r="I826">
        <v>0</v>
      </c>
      <c r="J826">
        <v>0.24098648</v>
      </c>
      <c r="K826">
        <v>0</v>
      </c>
    </row>
    <row r="827" spans="1:11" x14ac:dyDescent="0.2">
      <c r="A827">
        <v>17</v>
      </c>
      <c r="B827">
        <v>0.12601550647569301</v>
      </c>
      <c r="C827">
        <v>0</v>
      </c>
      <c r="D827">
        <v>0</v>
      </c>
      <c r="E827">
        <v>1</v>
      </c>
      <c r="F827">
        <v>2</v>
      </c>
      <c r="G827">
        <v>0</v>
      </c>
      <c r="H827">
        <v>0</v>
      </c>
      <c r="I827">
        <v>1</v>
      </c>
      <c r="J827">
        <v>0.25563785</v>
      </c>
      <c r="K827">
        <v>0</v>
      </c>
    </row>
    <row r="828" spans="1:11" x14ac:dyDescent="0.2">
      <c r="A828">
        <v>5.5</v>
      </c>
      <c r="B828">
        <v>0.12601550647569301</v>
      </c>
      <c r="C828">
        <v>0</v>
      </c>
      <c r="D828">
        <v>1</v>
      </c>
      <c r="E828">
        <v>0</v>
      </c>
      <c r="F828">
        <v>2</v>
      </c>
      <c r="G828">
        <v>1</v>
      </c>
      <c r="H828">
        <v>0</v>
      </c>
      <c r="I828">
        <v>1</v>
      </c>
      <c r="J828">
        <v>0.43592419999999998</v>
      </c>
      <c r="K828">
        <v>1</v>
      </c>
    </row>
    <row r="829" spans="1:11" x14ac:dyDescent="0.2">
      <c r="A829">
        <v>8</v>
      </c>
      <c r="B829">
        <v>0.12601550647569301</v>
      </c>
      <c r="C829">
        <v>0</v>
      </c>
      <c r="D829">
        <v>1</v>
      </c>
      <c r="E829">
        <v>0</v>
      </c>
      <c r="F829">
        <v>2</v>
      </c>
      <c r="G829">
        <v>1</v>
      </c>
      <c r="H829">
        <v>1</v>
      </c>
      <c r="I829">
        <v>1</v>
      </c>
      <c r="J829">
        <v>0.43511443999999999</v>
      </c>
      <c r="K829">
        <v>1</v>
      </c>
    </row>
    <row r="830" spans="1:11" x14ac:dyDescent="0.2">
      <c r="A830">
        <v>26</v>
      </c>
      <c r="B830">
        <v>0.12601550647569301</v>
      </c>
      <c r="C830">
        <v>0</v>
      </c>
      <c r="D830">
        <v>0</v>
      </c>
      <c r="E830">
        <v>0</v>
      </c>
      <c r="F830">
        <v>0</v>
      </c>
      <c r="G830">
        <v>1</v>
      </c>
      <c r="H830">
        <v>0</v>
      </c>
      <c r="I830">
        <v>0</v>
      </c>
      <c r="J830">
        <v>0.17106636</v>
      </c>
      <c r="K830">
        <v>0</v>
      </c>
    </row>
    <row r="831" spans="1:11" x14ac:dyDescent="0.2">
      <c r="A831">
        <v>12</v>
      </c>
      <c r="B831">
        <v>0.12601550647569301</v>
      </c>
      <c r="C831">
        <v>1</v>
      </c>
      <c r="D831">
        <v>1</v>
      </c>
      <c r="E831">
        <v>1</v>
      </c>
      <c r="F831">
        <v>2</v>
      </c>
      <c r="G831">
        <v>1</v>
      </c>
      <c r="H831">
        <v>1</v>
      </c>
      <c r="I831">
        <v>1</v>
      </c>
      <c r="J831">
        <v>0.32220078000000002</v>
      </c>
      <c r="K831">
        <v>0</v>
      </c>
    </row>
    <row r="832" spans="1:11" x14ac:dyDescent="0.2">
      <c r="A832">
        <v>23.5</v>
      </c>
      <c r="B832">
        <v>0.12601550647569301</v>
      </c>
      <c r="C832">
        <v>0</v>
      </c>
      <c r="D832">
        <v>0</v>
      </c>
      <c r="E832">
        <v>0</v>
      </c>
      <c r="F832">
        <v>2</v>
      </c>
      <c r="G832">
        <v>1</v>
      </c>
      <c r="H832">
        <v>0</v>
      </c>
      <c r="I832">
        <v>1</v>
      </c>
      <c r="J832">
        <v>0.24098648</v>
      </c>
      <c r="K832">
        <v>1</v>
      </c>
    </row>
    <row r="833" spans="1:11" x14ac:dyDescent="0.2">
      <c r="A833">
        <v>18</v>
      </c>
      <c r="B833">
        <v>0.12601550647569301</v>
      </c>
      <c r="C833">
        <v>-1</v>
      </c>
      <c r="D833">
        <v>1</v>
      </c>
      <c r="E833">
        <v>1</v>
      </c>
      <c r="F833">
        <v>2</v>
      </c>
      <c r="G833">
        <v>1</v>
      </c>
      <c r="H833">
        <v>0</v>
      </c>
      <c r="I833">
        <v>1</v>
      </c>
      <c r="J833">
        <v>0.68522285999999999</v>
      </c>
      <c r="K833">
        <v>0</v>
      </c>
    </row>
    <row r="834" spans="1:11" x14ac:dyDescent="0.2">
      <c r="A834">
        <v>12</v>
      </c>
      <c r="B834">
        <v>0.12601550647569301</v>
      </c>
      <c r="C834">
        <v>-2</v>
      </c>
      <c r="D834">
        <v>1</v>
      </c>
      <c r="E834">
        <v>0</v>
      </c>
      <c r="F834">
        <v>2</v>
      </c>
      <c r="G834">
        <v>2</v>
      </c>
      <c r="H834">
        <v>0</v>
      </c>
      <c r="I834">
        <v>0</v>
      </c>
      <c r="J834">
        <v>0.68522285999999999</v>
      </c>
      <c r="K834">
        <v>0</v>
      </c>
    </row>
    <row r="835" spans="1:11" x14ac:dyDescent="0.2">
      <c r="A835">
        <v>3</v>
      </c>
      <c r="B835">
        <v>0.12601550647569301</v>
      </c>
      <c r="C835">
        <v>1</v>
      </c>
      <c r="D835">
        <v>1</v>
      </c>
      <c r="E835">
        <v>0</v>
      </c>
      <c r="F835">
        <v>2</v>
      </c>
      <c r="G835">
        <v>0</v>
      </c>
      <c r="H835">
        <v>0</v>
      </c>
      <c r="I835">
        <v>1</v>
      </c>
      <c r="J835">
        <v>0.56408860000000005</v>
      </c>
      <c r="K835">
        <v>0</v>
      </c>
    </row>
    <row r="836" spans="1:11" x14ac:dyDescent="0.2">
      <c r="A836">
        <v>5.5</v>
      </c>
      <c r="B836">
        <v>0.12601550647569301</v>
      </c>
      <c r="C836">
        <v>1</v>
      </c>
      <c r="D836">
        <v>0</v>
      </c>
      <c r="E836">
        <v>0</v>
      </c>
      <c r="F836">
        <v>2</v>
      </c>
      <c r="G836">
        <v>1</v>
      </c>
      <c r="H836">
        <v>1</v>
      </c>
      <c r="I836">
        <v>1</v>
      </c>
      <c r="J836">
        <v>0.68522285999999999</v>
      </c>
      <c r="K836">
        <v>1</v>
      </c>
    </row>
    <row r="837" spans="1:11" x14ac:dyDescent="0.2">
      <c r="A837">
        <v>14.5</v>
      </c>
      <c r="B837">
        <v>0.12601550647569301</v>
      </c>
      <c r="C837">
        <v>-3</v>
      </c>
      <c r="D837">
        <v>0</v>
      </c>
      <c r="E837">
        <v>0</v>
      </c>
      <c r="F837">
        <v>1</v>
      </c>
      <c r="G837">
        <v>2</v>
      </c>
      <c r="H837">
        <v>0</v>
      </c>
      <c r="I837">
        <v>0</v>
      </c>
      <c r="J837">
        <v>0.17154520000000001</v>
      </c>
      <c r="K837">
        <v>1</v>
      </c>
    </row>
    <row r="838" spans="1:11" x14ac:dyDescent="0.2">
      <c r="A838">
        <v>5.5</v>
      </c>
      <c r="B838">
        <v>0.12601550647569301</v>
      </c>
      <c r="C838">
        <v>0</v>
      </c>
      <c r="D838">
        <v>1</v>
      </c>
      <c r="E838">
        <v>0</v>
      </c>
      <c r="F838">
        <v>2</v>
      </c>
      <c r="G838">
        <v>2</v>
      </c>
      <c r="H838">
        <v>0</v>
      </c>
      <c r="I838">
        <v>1</v>
      </c>
      <c r="J838">
        <v>0.68618095000000001</v>
      </c>
      <c r="K838">
        <v>0</v>
      </c>
    </row>
    <row r="839" spans="1:11" x14ac:dyDescent="0.2">
      <c r="A839">
        <v>3</v>
      </c>
      <c r="B839">
        <v>0.12601550647569301</v>
      </c>
      <c r="C839">
        <v>0</v>
      </c>
      <c r="D839">
        <v>0</v>
      </c>
      <c r="E839">
        <v>1</v>
      </c>
      <c r="F839">
        <v>2</v>
      </c>
      <c r="G839">
        <v>1</v>
      </c>
      <c r="H839">
        <v>1</v>
      </c>
      <c r="I839">
        <v>1</v>
      </c>
      <c r="J839">
        <v>0.32154438000000002</v>
      </c>
      <c r="K839">
        <v>1</v>
      </c>
    </row>
    <row r="840" spans="1:11" x14ac:dyDescent="0.2">
      <c r="A840">
        <v>21</v>
      </c>
      <c r="B840">
        <v>0.12601550647569301</v>
      </c>
      <c r="C840">
        <v>0</v>
      </c>
      <c r="D840">
        <v>0</v>
      </c>
      <c r="E840">
        <v>0</v>
      </c>
      <c r="F840">
        <v>2</v>
      </c>
      <c r="G840">
        <v>1</v>
      </c>
      <c r="H840">
        <v>1</v>
      </c>
      <c r="I840">
        <v>1</v>
      </c>
      <c r="J840">
        <v>0.24041884999999999</v>
      </c>
      <c r="K840">
        <v>1</v>
      </c>
    </row>
    <row r="841" spans="1:11" x14ac:dyDescent="0.2">
      <c r="A841">
        <v>26</v>
      </c>
      <c r="B841">
        <v>0.12601550647569301</v>
      </c>
      <c r="C841">
        <v>-1</v>
      </c>
      <c r="D841">
        <v>0</v>
      </c>
      <c r="E841">
        <v>1</v>
      </c>
      <c r="F841">
        <v>1</v>
      </c>
      <c r="G841">
        <v>1</v>
      </c>
      <c r="H841">
        <v>0</v>
      </c>
      <c r="I841">
        <v>0</v>
      </c>
      <c r="J841">
        <v>0.94616723000000003</v>
      </c>
      <c r="K841">
        <v>1</v>
      </c>
    </row>
    <row r="842" spans="1:11" x14ac:dyDescent="0.2">
      <c r="A842">
        <v>8</v>
      </c>
      <c r="B842">
        <v>0.12601550647569301</v>
      </c>
      <c r="C842">
        <v>0</v>
      </c>
      <c r="D842">
        <v>0</v>
      </c>
      <c r="E842">
        <v>1</v>
      </c>
      <c r="F842">
        <v>2</v>
      </c>
      <c r="G842">
        <v>1</v>
      </c>
      <c r="H842">
        <v>0</v>
      </c>
      <c r="I842">
        <v>1</v>
      </c>
      <c r="J842">
        <v>0.96394603999999995</v>
      </c>
      <c r="K842">
        <v>1</v>
      </c>
    </row>
    <row r="843" spans="1:11" x14ac:dyDescent="0.2">
      <c r="A843">
        <v>12</v>
      </c>
      <c r="B843">
        <v>0.12601550647569301</v>
      </c>
      <c r="C843">
        <v>1</v>
      </c>
      <c r="D843">
        <v>1</v>
      </c>
      <c r="E843">
        <v>0</v>
      </c>
      <c r="F843">
        <v>2</v>
      </c>
      <c r="G843">
        <v>0</v>
      </c>
      <c r="H843">
        <v>0</v>
      </c>
      <c r="I843">
        <v>1</v>
      </c>
      <c r="J843">
        <v>0.96394603999999995</v>
      </c>
      <c r="K843">
        <v>0</v>
      </c>
    </row>
    <row r="844" spans="1:11" x14ac:dyDescent="0.2">
      <c r="A844">
        <v>12</v>
      </c>
      <c r="B844">
        <v>0.12601550647569301</v>
      </c>
      <c r="C844">
        <v>0</v>
      </c>
      <c r="D844">
        <v>1</v>
      </c>
      <c r="E844">
        <v>0</v>
      </c>
      <c r="F844">
        <v>1</v>
      </c>
      <c r="G844">
        <v>1</v>
      </c>
      <c r="H844">
        <v>0</v>
      </c>
      <c r="I844">
        <v>1</v>
      </c>
      <c r="J844">
        <v>0.35506788</v>
      </c>
      <c r="K844">
        <v>0</v>
      </c>
    </row>
    <row r="845" spans="1:11" x14ac:dyDescent="0.2">
      <c r="A845">
        <v>14.5</v>
      </c>
      <c r="B845">
        <v>0.12601550647569301</v>
      </c>
      <c r="C845">
        <v>0</v>
      </c>
      <c r="D845">
        <v>1</v>
      </c>
      <c r="E845">
        <v>1</v>
      </c>
      <c r="F845">
        <v>2</v>
      </c>
      <c r="G845">
        <v>0</v>
      </c>
      <c r="H845">
        <v>0</v>
      </c>
      <c r="I845">
        <v>1</v>
      </c>
      <c r="J845">
        <v>0.33910823000000001</v>
      </c>
      <c r="K845">
        <v>1</v>
      </c>
    </row>
    <row r="846" spans="1:11" x14ac:dyDescent="0.2">
      <c r="A846">
        <v>14.5</v>
      </c>
      <c r="B846">
        <v>0.12601550647569301</v>
      </c>
      <c r="C846">
        <v>0</v>
      </c>
      <c r="D846">
        <v>0</v>
      </c>
      <c r="E846">
        <v>1</v>
      </c>
      <c r="F846">
        <v>2</v>
      </c>
      <c r="G846">
        <v>2</v>
      </c>
      <c r="H846">
        <v>1</v>
      </c>
      <c r="I846">
        <v>1</v>
      </c>
      <c r="J846">
        <v>0.96394603999999995</v>
      </c>
      <c r="K846">
        <v>1</v>
      </c>
    </row>
    <row r="847" spans="1:11" x14ac:dyDescent="0.2">
      <c r="A847">
        <v>5.5</v>
      </c>
      <c r="B847">
        <v>0.12601550647569301</v>
      </c>
      <c r="C847">
        <v>-1</v>
      </c>
      <c r="D847">
        <v>0</v>
      </c>
      <c r="E847">
        <v>1</v>
      </c>
      <c r="F847">
        <v>1</v>
      </c>
      <c r="G847">
        <v>1</v>
      </c>
      <c r="H847">
        <v>0</v>
      </c>
      <c r="I847">
        <v>1</v>
      </c>
      <c r="J847">
        <v>0.54221964</v>
      </c>
      <c r="K847">
        <v>0</v>
      </c>
    </row>
    <row r="848" spans="1:11" x14ac:dyDescent="0.2">
      <c r="A848">
        <v>16</v>
      </c>
      <c r="B848">
        <v>0.12601550647569301</v>
      </c>
      <c r="C848">
        <v>1</v>
      </c>
      <c r="D848">
        <v>0</v>
      </c>
      <c r="E848">
        <v>0</v>
      </c>
      <c r="F848">
        <v>2</v>
      </c>
      <c r="G848">
        <v>1</v>
      </c>
      <c r="H848">
        <v>0</v>
      </c>
      <c r="I848">
        <v>1</v>
      </c>
      <c r="J848">
        <v>0.81813013999999995</v>
      </c>
      <c r="K848">
        <v>0</v>
      </c>
    </row>
    <row r="849" spans="1:11" x14ac:dyDescent="0.2">
      <c r="A849">
        <v>14.5</v>
      </c>
      <c r="B849">
        <v>0.12601550647569301</v>
      </c>
      <c r="C849">
        <v>-2</v>
      </c>
      <c r="D849">
        <v>1</v>
      </c>
      <c r="E849">
        <v>1</v>
      </c>
      <c r="F849">
        <v>0</v>
      </c>
      <c r="G849">
        <v>0</v>
      </c>
      <c r="H849">
        <v>0</v>
      </c>
      <c r="I849">
        <v>0</v>
      </c>
      <c r="J849">
        <v>0.81813013999999995</v>
      </c>
      <c r="K849">
        <v>0</v>
      </c>
    </row>
    <row r="850" spans="1:11" x14ac:dyDescent="0.2">
      <c r="A850">
        <v>16</v>
      </c>
      <c r="B850">
        <v>-0.26278489514763798</v>
      </c>
      <c r="C850">
        <v>0</v>
      </c>
      <c r="D850">
        <v>0</v>
      </c>
      <c r="E850">
        <v>1</v>
      </c>
      <c r="F850">
        <v>2</v>
      </c>
      <c r="G850">
        <v>0</v>
      </c>
      <c r="H850">
        <v>1</v>
      </c>
      <c r="I850">
        <v>1</v>
      </c>
      <c r="J850">
        <v>0.96394603999999995</v>
      </c>
      <c r="K850">
        <v>1</v>
      </c>
    </row>
    <row r="851" spans="1:11" x14ac:dyDescent="0.2">
      <c r="A851">
        <v>3</v>
      </c>
      <c r="B851">
        <v>-0.26278489514763798</v>
      </c>
      <c r="C851">
        <v>1</v>
      </c>
      <c r="D851">
        <v>0</v>
      </c>
      <c r="E851">
        <v>1</v>
      </c>
      <c r="F851">
        <v>2</v>
      </c>
      <c r="G851">
        <v>2</v>
      </c>
      <c r="H851">
        <v>0</v>
      </c>
      <c r="I851">
        <v>1</v>
      </c>
      <c r="J851">
        <v>0.96394603999999995</v>
      </c>
      <c r="K851">
        <v>1</v>
      </c>
    </row>
    <row r="852" spans="1:11" x14ac:dyDescent="0.2">
      <c r="A852">
        <v>14.5</v>
      </c>
      <c r="B852">
        <v>-0.26278489514763798</v>
      </c>
      <c r="C852">
        <v>1</v>
      </c>
      <c r="D852">
        <v>1</v>
      </c>
      <c r="E852">
        <v>1</v>
      </c>
      <c r="F852">
        <v>2</v>
      </c>
      <c r="G852">
        <v>0</v>
      </c>
      <c r="H852">
        <v>0</v>
      </c>
      <c r="I852">
        <v>0</v>
      </c>
      <c r="J852">
        <v>0.68426549999999997</v>
      </c>
      <c r="K852">
        <v>1</v>
      </c>
    </row>
    <row r="853" spans="1:11" x14ac:dyDescent="0.2">
      <c r="A853">
        <v>8</v>
      </c>
      <c r="B853">
        <v>-0.26278489514763798</v>
      </c>
      <c r="C853">
        <v>1</v>
      </c>
      <c r="D853">
        <v>0</v>
      </c>
      <c r="E853">
        <v>0</v>
      </c>
      <c r="F853">
        <v>1</v>
      </c>
      <c r="G853">
        <v>1</v>
      </c>
      <c r="H853">
        <v>0</v>
      </c>
      <c r="I853">
        <v>1</v>
      </c>
      <c r="J853">
        <v>0.24098648</v>
      </c>
      <c r="K853">
        <v>1</v>
      </c>
    </row>
    <row r="854" spans="1:11" x14ac:dyDescent="0.2">
      <c r="A854">
        <v>14.5</v>
      </c>
      <c r="B854">
        <v>-0.26278489514763798</v>
      </c>
      <c r="C854">
        <v>1</v>
      </c>
      <c r="D854">
        <v>0</v>
      </c>
      <c r="E854">
        <v>0</v>
      </c>
      <c r="F854">
        <v>1</v>
      </c>
      <c r="G854">
        <v>0</v>
      </c>
      <c r="H854">
        <v>1</v>
      </c>
      <c r="I854">
        <v>1</v>
      </c>
      <c r="J854">
        <v>0.96394603999999995</v>
      </c>
      <c r="K854">
        <v>1</v>
      </c>
    </row>
    <row r="855" spans="1:11" x14ac:dyDescent="0.2">
      <c r="A855">
        <v>1.5</v>
      </c>
      <c r="B855">
        <v>-0.26278489514763798</v>
      </c>
      <c r="C855">
        <v>1</v>
      </c>
      <c r="D855">
        <v>0</v>
      </c>
      <c r="E855">
        <v>0</v>
      </c>
      <c r="F855">
        <v>0</v>
      </c>
      <c r="G855">
        <v>0</v>
      </c>
      <c r="H855">
        <v>0</v>
      </c>
      <c r="I855">
        <v>1</v>
      </c>
      <c r="J855">
        <v>0.81813013999999995</v>
      </c>
      <c r="K855">
        <v>1</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B7E78D-AB22-7148-9852-5B1D6FF3D808}">
  <sheetPr codeName="Sheet4"/>
  <dimension ref="A1"/>
  <sheetViews>
    <sheetView topLeftCell="A88" zoomScale="150" zoomScaleNormal="150" workbookViewId="0">
      <selection activeCell="K8" sqref="K8"/>
    </sheetView>
  </sheetViews>
  <sheetFormatPr defaultColWidth="11.42578125" defaultRowHeight="12.75" x14ac:dyDescent="0.2"/>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3C2DDF-715B-F14E-ADC5-03B1654BBC0E}">
  <dimension ref="A1"/>
  <sheetViews>
    <sheetView workbookViewId="0"/>
  </sheetViews>
  <sheetFormatPr defaultColWidth="11.42578125" defaultRowHeight="12.75" x14ac:dyDescent="0.2"/>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BE7F2-7950-7F40-94B1-F7706A5C2D61}">
  <dimension ref="A1"/>
  <sheetViews>
    <sheetView zoomScale="150" zoomScaleNormal="150" workbookViewId="0"/>
  </sheetViews>
  <sheetFormatPr defaultColWidth="11.42578125" defaultRowHeight="12.75" x14ac:dyDescent="0.2"/>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074534-4AC8-3741-8589-B8113E0AA461}">
  <sheetPr codeName="Sheet2">
    <tabColor theme="5" tint="0.39997558519241921"/>
  </sheetPr>
  <dimension ref="K3:K5"/>
  <sheetViews>
    <sheetView zoomScaleNormal="100" workbookViewId="0">
      <selection activeCell="K8" sqref="K8"/>
    </sheetView>
  </sheetViews>
  <sheetFormatPr defaultColWidth="11.42578125" defaultRowHeight="12.75" x14ac:dyDescent="0.2"/>
  <cols>
    <col min="1" max="1" width="2.28515625" customWidth="1"/>
    <col min="10" max="10" width="4.42578125" customWidth="1"/>
  </cols>
  <sheetData>
    <row r="3" spans="11:11" ht="22.5" customHeight="1" x14ac:dyDescent="0.2">
      <c r="K3" s="31" t="s">
        <v>71</v>
      </c>
    </row>
    <row r="4" spans="11:11" ht="23.25" customHeight="1" x14ac:dyDescent="0.2">
      <c r="K4" s="31" t="s">
        <v>72</v>
      </c>
    </row>
    <row r="5" spans="11:11" ht="23.25" customHeight="1" x14ac:dyDescent="0.2">
      <c r="K5" s="31" t="s">
        <v>73</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260765-8AF7-4BD7-BCB7-1B42F719FE80}">
  <dimension ref="A1:E142"/>
  <sheetViews>
    <sheetView workbookViewId="0">
      <selection activeCell="R29" sqref="R29"/>
    </sheetView>
  </sheetViews>
  <sheetFormatPr defaultRowHeight="12.75" x14ac:dyDescent="0.2"/>
  <cols>
    <col min="2" max="5" width="8.85546875" customWidth="1"/>
  </cols>
  <sheetData>
    <row r="1" spans="1:5" x14ac:dyDescent="0.2">
      <c r="A1" s="5" t="s">
        <v>70</v>
      </c>
      <c r="B1" t="s">
        <v>0</v>
      </c>
      <c r="C1" t="s">
        <v>1</v>
      </c>
      <c r="D1" t="s">
        <v>2</v>
      </c>
      <c r="E1" t="s">
        <v>3</v>
      </c>
    </row>
    <row r="2" spans="1:5" x14ac:dyDescent="0.2">
      <c r="A2">
        <v>1</v>
      </c>
      <c r="B2">
        <v>3</v>
      </c>
      <c r="C2">
        <v>3</v>
      </c>
      <c r="D2">
        <v>21</v>
      </c>
      <c r="E2">
        <v>2</v>
      </c>
    </row>
    <row r="3" spans="1:5" x14ac:dyDescent="0.2">
      <c r="A3">
        <v>2</v>
      </c>
      <c r="B3">
        <v>3.4</v>
      </c>
      <c r="C3">
        <v>3.2</v>
      </c>
      <c r="D3">
        <v>24</v>
      </c>
      <c r="E3">
        <v>0</v>
      </c>
    </row>
    <row r="4" spans="1:5" x14ac:dyDescent="0.2">
      <c r="A4">
        <v>3</v>
      </c>
      <c r="B4">
        <v>3</v>
      </c>
      <c r="C4">
        <v>3.6</v>
      </c>
      <c r="D4">
        <v>26</v>
      </c>
      <c r="E4">
        <v>0</v>
      </c>
    </row>
    <row r="5" spans="1:5" x14ac:dyDescent="0.2">
      <c r="A5">
        <v>4</v>
      </c>
      <c r="B5">
        <v>3.5</v>
      </c>
      <c r="C5">
        <v>3.5</v>
      </c>
      <c r="D5">
        <v>27</v>
      </c>
      <c r="E5">
        <v>0</v>
      </c>
    </row>
    <row r="6" spans="1:5" x14ac:dyDescent="0.2">
      <c r="A6">
        <v>5</v>
      </c>
      <c r="B6">
        <v>3.6</v>
      </c>
      <c r="C6">
        <v>3.9</v>
      </c>
      <c r="D6">
        <v>28</v>
      </c>
      <c r="E6">
        <v>0</v>
      </c>
    </row>
    <row r="7" spans="1:5" x14ac:dyDescent="0.2">
      <c r="A7">
        <v>6</v>
      </c>
      <c r="B7">
        <v>3</v>
      </c>
      <c r="C7">
        <v>3.4</v>
      </c>
      <c r="D7">
        <v>25</v>
      </c>
      <c r="E7">
        <v>0</v>
      </c>
    </row>
    <row r="8" spans="1:5" x14ac:dyDescent="0.2">
      <c r="A8">
        <v>7</v>
      </c>
      <c r="B8">
        <v>2.7</v>
      </c>
      <c r="C8">
        <v>3.5</v>
      </c>
      <c r="D8">
        <v>25</v>
      </c>
      <c r="E8">
        <v>0</v>
      </c>
    </row>
    <row r="9" spans="1:5" x14ac:dyDescent="0.2">
      <c r="A9">
        <v>8</v>
      </c>
      <c r="B9">
        <v>2.7</v>
      </c>
      <c r="C9">
        <v>3</v>
      </c>
      <c r="D9">
        <v>22</v>
      </c>
      <c r="E9">
        <v>3</v>
      </c>
    </row>
    <row r="10" spans="1:5" x14ac:dyDescent="0.2">
      <c r="A10">
        <v>9</v>
      </c>
      <c r="B10">
        <v>2.7</v>
      </c>
      <c r="C10">
        <v>3</v>
      </c>
      <c r="D10">
        <v>21</v>
      </c>
      <c r="E10">
        <v>2</v>
      </c>
    </row>
    <row r="11" spans="1:5" x14ac:dyDescent="0.2">
      <c r="A11">
        <v>10</v>
      </c>
      <c r="B11">
        <v>3.8</v>
      </c>
      <c r="C11">
        <v>4</v>
      </c>
      <c r="D11">
        <v>27</v>
      </c>
      <c r="E11">
        <v>0.5</v>
      </c>
    </row>
    <row r="12" spans="1:5" x14ac:dyDescent="0.2">
      <c r="A12">
        <v>11</v>
      </c>
      <c r="B12">
        <v>2.8</v>
      </c>
      <c r="C12">
        <v>3</v>
      </c>
      <c r="D12">
        <v>19</v>
      </c>
      <c r="E12">
        <v>2</v>
      </c>
    </row>
    <row r="13" spans="1:5" x14ac:dyDescent="0.2">
      <c r="A13">
        <v>12</v>
      </c>
      <c r="B13">
        <v>2.9</v>
      </c>
      <c r="C13">
        <v>3.1</v>
      </c>
      <c r="D13">
        <v>22</v>
      </c>
      <c r="E13">
        <v>1</v>
      </c>
    </row>
    <row r="14" spans="1:5" x14ac:dyDescent="0.2">
      <c r="A14">
        <v>13</v>
      </c>
      <c r="B14">
        <v>3</v>
      </c>
      <c r="C14">
        <v>3.5</v>
      </c>
      <c r="D14">
        <v>23</v>
      </c>
      <c r="E14">
        <v>0</v>
      </c>
    </row>
    <row r="15" spans="1:5" x14ac:dyDescent="0.2">
      <c r="A15">
        <v>14</v>
      </c>
      <c r="B15">
        <v>2.9</v>
      </c>
      <c r="C15">
        <v>3.8</v>
      </c>
      <c r="D15">
        <v>29</v>
      </c>
      <c r="E15">
        <v>3</v>
      </c>
    </row>
    <row r="16" spans="1:5" x14ac:dyDescent="0.2">
      <c r="A16">
        <v>15</v>
      </c>
      <c r="B16">
        <v>3.3</v>
      </c>
      <c r="C16">
        <v>3.7</v>
      </c>
      <c r="D16">
        <v>25</v>
      </c>
      <c r="E16">
        <v>1</v>
      </c>
    </row>
    <row r="17" spans="1:5" x14ac:dyDescent="0.2">
      <c r="A17">
        <v>16</v>
      </c>
      <c r="B17">
        <v>2.6</v>
      </c>
      <c r="C17">
        <v>3</v>
      </c>
      <c r="D17">
        <v>21</v>
      </c>
      <c r="E17">
        <v>3</v>
      </c>
    </row>
    <row r="18" spans="1:5" x14ac:dyDescent="0.2">
      <c r="A18">
        <v>17</v>
      </c>
      <c r="B18">
        <v>2.5</v>
      </c>
      <c r="C18">
        <v>3.5</v>
      </c>
      <c r="D18">
        <v>29</v>
      </c>
      <c r="E18">
        <v>4</v>
      </c>
    </row>
    <row r="19" spans="1:5" x14ac:dyDescent="0.2">
      <c r="A19">
        <v>18</v>
      </c>
      <c r="B19">
        <v>2.5</v>
      </c>
      <c r="C19">
        <v>3</v>
      </c>
      <c r="D19">
        <v>23</v>
      </c>
      <c r="E19">
        <v>5</v>
      </c>
    </row>
    <row r="20" spans="1:5" x14ac:dyDescent="0.2">
      <c r="A20">
        <v>19</v>
      </c>
      <c r="B20">
        <v>2.4</v>
      </c>
      <c r="C20">
        <v>3</v>
      </c>
      <c r="D20">
        <v>21</v>
      </c>
      <c r="E20">
        <v>2</v>
      </c>
    </row>
    <row r="21" spans="1:5" x14ac:dyDescent="0.2">
      <c r="A21">
        <v>20</v>
      </c>
      <c r="B21">
        <v>3.6</v>
      </c>
      <c r="C21">
        <v>3.5</v>
      </c>
      <c r="D21">
        <v>29</v>
      </c>
      <c r="E21">
        <v>1</v>
      </c>
    </row>
    <row r="22" spans="1:5" x14ac:dyDescent="0.2">
      <c r="A22">
        <v>21</v>
      </c>
      <c r="B22">
        <v>2.6</v>
      </c>
      <c r="C22">
        <v>3.5</v>
      </c>
      <c r="D22">
        <v>25</v>
      </c>
      <c r="E22">
        <v>3</v>
      </c>
    </row>
    <row r="23" spans="1:5" x14ac:dyDescent="0.2">
      <c r="A23">
        <v>22</v>
      </c>
      <c r="B23">
        <v>2.7</v>
      </c>
      <c r="C23">
        <v>3</v>
      </c>
      <c r="D23">
        <v>23</v>
      </c>
      <c r="E23">
        <v>1</v>
      </c>
    </row>
    <row r="24" spans="1:5" x14ac:dyDescent="0.2">
      <c r="A24">
        <v>23</v>
      </c>
      <c r="B24">
        <v>2.9</v>
      </c>
      <c r="C24">
        <v>3.6</v>
      </c>
      <c r="D24">
        <v>27</v>
      </c>
      <c r="E24">
        <v>1</v>
      </c>
    </row>
    <row r="25" spans="1:5" x14ac:dyDescent="0.2">
      <c r="A25">
        <v>24</v>
      </c>
      <c r="B25">
        <v>3</v>
      </c>
      <c r="C25">
        <v>4</v>
      </c>
      <c r="D25">
        <v>25</v>
      </c>
      <c r="E25">
        <v>0</v>
      </c>
    </row>
    <row r="26" spans="1:5" x14ac:dyDescent="0.2">
      <c r="A26">
        <v>25</v>
      </c>
      <c r="B26">
        <v>3.3</v>
      </c>
      <c r="C26">
        <v>3.6</v>
      </c>
      <c r="D26">
        <v>33</v>
      </c>
      <c r="E26">
        <v>2</v>
      </c>
    </row>
    <row r="27" spans="1:5" x14ac:dyDescent="0.2">
      <c r="A27">
        <v>26</v>
      </c>
      <c r="B27">
        <v>3.1</v>
      </c>
      <c r="C27">
        <v>3.3</v>
      </c>
      <c r="D27">
        <v>24</v>
      </c>
      <c r="E27">
        <v>1</v>
      </c>
    </row>
    <row r="28" spans="1:5" x14ac:dyDescent="0.2">
      <c r="A28">
        <v>27</v>
      </c>
      <c r="B28">
        <v>3</v>
      </c>
      <c r="C28">
        <v>3.6</v>
      </c>
      <c r="D28">
        <v>27</v>
      </c>
      <c r="E28">
        <v>2</v>
      </c>
    </row>
    <row r="29" spans="1:5" x14ac:dyDescent="0.2">
      <c r="A29">
        <v>28</v>
      </c>
      <c r="B29">
        <v>3.2</v>
      </c>
      <c r="C29">
        <v>3.1</v>
      </c>
      <c r="D29">
        <v>20</v>
      </c>
      <c r="E29">
        <v>1</v>
      </c>
    </row>
    <row r="30" spans="1:5" x14ac:dyDescent="0.2">
      <c r="A30">
        <v>29</v>
      </c>
      <c r="B30">
        <v>3</v>
      </c>
      <c r="C30">
        <v>3.4</v>
      </c>
      <c r="D30">
        <v>21</v>
      </c>
      <c r="E30">
        <v>0</v>
      </c>
    </row>
    <row r="31" spans="1:5" x14ac:dyDescent="0.2">
      <c r="A31">
        <v>30</v>
      </c>
      <c r="B31">
        <v>3.4</v>
      </c>
      <c r="C31">
        <v>3.7</v>
      </c>
      <c r="D31">
        <v>24</v>
      </c>
      <c r="E31">
        <v>0.5</v>
      </c>
    </row>
    <row r="32" spans="1:5" x14ac:dyDescent="0.2">
      <c r="A32">
        <v>31</v>
      </c>
      <c r="B32">
        <v>2.9</v>
      </c>
      <c r="C32">
        <v>3.7</v>
      </c>
      <c r="D32">
        <v>20</v>
      </c>
      <c r="E32">
        <v>1</v>
      </c>
    </row>
    <row r="33" spans="1:5" x14ac:dyDescent="0.2">
      <c r="A33">
        <v>32</v>
      </c>
      <c r="B33">
        <v>3.5</v>
      </c>
      <c r="C33">
        <v>3.3</v>
      </c>
      <c r="D33">
        <v>23</v>
      </c>
      <c r="E33">
        <v>1</v>
      </c>
    </row>
    <row r="34" spans="1:5" x14ac:dyDescent="0.2">
      <c r="A34">
        <v>33</v>
      </c>
      <c r="B34">
        <v>3.7</v>
      </c>
      <c r="C34">
        <v>3.3</v>
      </c>
      <c r="D34">
        <v>22</v>
      </c>
      <c r="E34">
        <v>0</v>
      </c>
    </row>
    <row r="35" spans="1:5" x14ac:dyDescent="0.2">
      <c r="A35">
        <v>34</v>
      </c>
      <c r="B35">
        <v>3.5</v>
      </c>
      <c r="C35">
        <v>3.5</v>
      </c>
      <c r="D35">
        <v>24</v>
      </c>
      <c r="E35">
        <v>0</v>
      </c>
    </row>
    <row r="36" spans="1:5" x14ac:dyDescent="0.2">
      <c r="A36">
        <v>35</v>
      </c>
      <c r="B36">
        <v>2.8</v>
      </c>
      <c r="C36">
        <v>3.2</v>
      </c>
      <c r="D36">
        <v>28</v>
      </c>
      <c r="E36">
        <v>1</v>
      </c>
    </row>
    <row r="37" spans="1:5" x14ac:dyDescent="0.2">
      <c r="A37">
        <v>36</v>
      </c>
      <c r="B37">
        <v>2.5</v>
      </c>
      <c r="C37">
        <v>3.3</v>
      </c>
      <c r="D37">
        <v>25</v>
      </c>
      <c r="E37">
        <v>1</v>
      </c>
    </row>
    <row r="38" spans="1:5" x14ac:dyDescent="0.2">
      <c r="A38">
        <v>37</v>
      </c>
      <c r="B38">
        <v>3.1</v>
      </c>
      <c r="C38">
        <v>3.4</v>
      </c>
      <c r="D38">
        <v>23</v>
      </c>
      <c r="E38">
        <v>0.5</v>
      </c>
    </row>
    <row r="39" spans="1:5" x14ac:dyDescent="0.2">
      <c r="A39">
        <v>38</v>
      </c>
      <c r="B39">
        <v>3.5</v>
      </c>
      <c r="C39">
        <v>3.5</v>
      </c>
      <c r="D39">
        <v>24</v>
      </c>
      <c r="E39">
        <v>1</v>
      </c>
    </row>
    <row r="40" spans="1:5" x14ac:dyDescent="0.2">
      <c r="A40">
        <v>39</v>
      </c>
      <c r="B40">
        <v>3.4</v>
      </c>
      <c r="C40">
        <v>3.4</v>
      </c>
      <c r="D40">
        <v>26</v>
      </c>
      <c r="E40">
        <v>0.5</v>
      </c>
    </row>
    <row r="41" spans="1:5" x14ac:dyDescent="0.2">
      <c r="A41">
        <v>40</v>
      </c>
      <c r="B41">
        <v>3.5</v>
      </c>
      <c r="C41">
        <v>3.7</v>
      </c>
      <c r="D41">
        <v>23</v>
      </c>
      <c r="E41">
        <v>0</v>
      </c>
    </row>
    <row r="42" spans="1:5" x14ac:dyDescent="0.2">
      <c r="A42">
        <v>41</v>
      </c>
      <c r="B42">
        <v>2.6</v>
      </c>
      <c r="C42">
        <v>2.5</v>
      </c>
      <c r="D42">
        <v>26</v>
      </c>
      <c r="E42">
        <v>1</v>
      </c>
    </row>
    <row r="43" spans="1:5" x14ac:dyDescent="0.2">
      <c r="A43">
        <v>42</v>
      </c>
      <c r="B43">
        <v>2.8</v>
      </c>
      <c r="C43">
        <v>3.7</v>
      </c>
      <c r="D43">
        <v>23</v>
      </c>
      <c r="E43">
        <v>0</v>
      </c>
    </row>
    <row r="44" spans="1:5" x14ac:dyDescent="0.2">
      <c r="A44">
        <v>43</v>
      </c>
      <c r="B44">
        <v>2.6</v>
      </c>
      <c r="C44">
        <v>3</v>
      </c>
      <c r="D44">
        <v>23</v>
      </c>
      <c r="E44">
        <v>2</v>
      </c>
    </row>
    <row r="45" spans="1:5" x14ac:dyDescent="0.2">
      <c r="A45">
        <v>44</v>
      </c>
      <c r="B45">
        <v>3.5</v>
      </c>
      <c r="C45">
        <v>3</v>
      </c>
      <c r="D45">
        <v>19</v>
      </c>
      <c r="E45">
        <v>1</v>
      </c>
    </row>
    <row r="46" spans="1:5" x14ac:dyDescent="0.2">
      <c r="A46">
        <v>45</v>
      </c>
      <c r="B46">
        <v>4</v>
      </c>
      <c r="C46">
        <v>4</v>
      </c>
      <c r="D46">
        <v>26</v>
      </c>
      <c r="E46">
        <v>0</v>
      </c>
    </row>
    <row r="47" spans="1:5" x14ac:dyDescent="0.2">
      <c r="A47">
        <v>46</v>
      </c>
      <c r="B47">
        <v>3.8</v>
      </c>
      <c r="C47">
        <v>3.8</v>
      </c>
      <c r="D47">
        <v>26</v>
      </c>
      <c r="E47">
        <v>1</v>
      </c>
    </row>
    <row r="48" spans="1:5" x14ac:dyDescent="0.2">
      <c r="A48">
        <v>47</v>
      </c>
      <c r="B48">
        <v>2.8</v>
      </c>
      <c r="C48">
        <v>3</v>
      </c>
      <c r="D48">
        <v>21</v>
      </c>
      <c r="E48">
        <v>4</v>
      </c>
    </row>
    <row r="49" spans="1:5" x14ac:dyDescent="0.2">
      <c r="A49">
        <v>48</v>
      </c>
      <c r="B49">
        <v>3.5</v>
      </c>
      <c r="C49">
        <v>3.7</v>
      </c>
      <c r="D49">
        <v>24</v>
      </c>
      <c r="E49">
        <v>1</v>
      </c>
    </row>
    <row r="50" spans="1:5" x14ac:dyDescent="0.2">
      <c r="A50">
        <v>49</v>
      </c>
      <c r="B50">
        <v>3</v>
      </c>
      <c r="C50">
        <v>3.4</v>
      </c>
      <c r="D50">
        <v>24</v>
      </c>
      <c r="E50">
        <v>2</v>
      </c>
    </row>
    <row r="51" spans="1:5" x14ac:dyDescent="0.2">
      <c r="A51">
        <v>50</v>
      </c>
      <c r="B51">
        <v>2.6</v>
      </c>
      <c r="C51">
        <v>2.4</v>
      </c>
      <c r="D51">
        <v>24</v>
      </c>
      <c r="E51">
        <v>1</v>
      </c>
    </row>
    <row r="52" spans="1:5" x14ac:dyDescent="0.2">
      <c r="A52">
        <v>51</v>
      </c>
      <c r="B52">
        <v>3</v>
      </c>
      <c r="C52">
        <v>3.8</v>
      </c>
      <c r="D52">
        <v>21</v>
      </c>
      <c r="E52">
        <v>1</v>
      </c>
    </row>
    <row r="53" spans="1:5" x14ac:dyDescent="0.2">
      <c r="A53">
        <v>52</v>
      </c>
      <c r="B53">
        <v>3.7</v>
      </c>
      <c r="C53">
        <v>4</v>
      </c>
      <c r="D53">
        <v>25</v>
      </c>
      <c r="E53">
        <v>1</v>
      </c>
    </row>
    <row r="54" spans="1:5" x14ac:dyDescent="0.2">
      <c r="A54">
        <v>53</v>
      </c>
      <c r="B54">
        <v>3</v>
      </c>
      <c r="C54">
        <v>3.5</v>
      </c>
      <c r="D54">
        <v>21</v>
      </c>
      <c r="E54">
        <v>0</v>
      </c>
    </row>
    <row r="55" spans="1:5" x14ac:dyDescent="0.2">
      <c r="A55">
        <v>54</v>
      </c>
      <c r="B55">
        <v>2.9</v>
      </c>
      <c r="C55">
        <v>3.4</v>
      </c>
      <c r="D55">
        <v>27</v>
      </c>
      <c r="E55">
        <v>1</v>
      </c>
    </row>
    <row r="56" spans="1:5" x14ac:dyDescent="0.2">
      <c r="A56">
        <v>55</v>
      </c>
      <c r="B56">
        <v>2.6</v>
      </c>
      <c r="C56">
        <v>3.6</v>
      </c>
      <c r="D56">
        <v>19</v>
      </c>
      <c r="E56">
        <v>1</v>
      </c>
    </row>
    <row r="57" spans="1:5" x14ac:dyDescent="0.2">
      <c r="A57">
        <v>56</v>
      </c>
      <c r="B57">
        <v>3</v>
      </c>
      <c r="C57">
        <v>3.2</v>
      </c>
      <c r="D57">
        <v>27</v>
      </c>
      <c r="E57">
        <v>2</v>
      </c>
    </row>
    <row r="58" spans="1:5" x14ac:dyDescent="0.2">
      <c r="A58">
        <v>57</v>
      </c>
      <c r="B58">
        <v>3.3</v>
      </c>
      <c r="C58">
        <v>3.8</v>
      </c>
      <c r="D58">
        <v>28</v>
      </c>
      <c r="E58">
        <v>0.5</v>
      </c>
    </row>
    <row r="59" spans="1:5" x14ac:dyDescent="0.2">
      <c r="A59">
        <v>58</v>
      </c>
      <c r="B59">
        <v>2.7</v>
      </c>
      <c r="C59">
        <v>3.3</v>
      </c>
      <c r="D59">
        <v>24</v>
      </c>
      <c r="E59">
        <v>2</v>
      </c>
    </row>
    <row r="60" spans="1:5" x14ac:dyDescent="0.2">
      <c r="A60">
        <v>59</v>
      </c>
      <c r="B60">
        <v>3</v>
      </c>
      <c r="C60">
        <v>3.4</v>
      </c>
      <c r="D60">
        <v>27</v>
      </c>
      <c r="E60">
        <v>0</v>
      </c>
    </row>
    <row r="61" spans="1:5" x14ac:dyDescent="0.2">
      <c r="A61">
        <v>60</v>
      </c>
      <c r="B61">
        <v>3.2</v>
      </c>
      <c r="C61">
        <v>3</v>
      </c>
      <c r="D61">
        <v>24</v>
      </c>
      <c r="E61">
        <v>0</v>
      </c>
    </row>
    <row r="62" spans="1:5" x14ac:dyDescent="0.2">
      <c r="A62">
        <v>61</v>
      </c>
      <c r="B62">
        <v>2.7</v>
      </c>
      <c r="C62">
        <v>3.6</v>
      </c>
      <c r="D62">
        <v>27</v>
      </c>
      <c r="E62">
        <v>1</v>
      </c>
    </row>
    <row r="63" spans="1:5" x14ac:dyDescent="0.2">
      <c r="A63">
        <v>62</v>
      </c>
      <c r="B63">
        <v>3.6</v>
      </c>
      <c r="C63">
        <v>3.9</v>
      </c>
      <c r="D63">
        <v>26</v>
      </c>
      <c r="E63">
        <v>1</v>
      </c>
    </row>
    <row r="64" spans="1:5" x14ac:dyDescent="0.2">
      <c r="A64">
        <v>63</v>
      </c>
      <c r="B64">
        <v>2.4</v>
      </c>
      <c r="C64">
        <v>3</v>
      </c>
      <c r="D64">
        <v>19</v>
      </c>
      <c r="E64">
        <v>2</v>
      </c>
    </row>
    <row r="65" spans="1:5" x14ac:dyDescent="0.2">
      <c r="A65">
        <v>64</v>
      </c>
      <c r="B65">
        <v>2.9</v>
      </c>
      <c r="C65">
        <v>3</v>
      </c>
      <c r="D65">
        <v>24</v>
      </c>
      <c r="E65">
        <v>1</v>
      </c>
    </row>
    <row r="66" spans="1:5" x14ac:dyDescent="0.2">
      <c r="A66">
        <v>65</v>
      </c>
      <c r="B66">
        <v>3.3</v>
      </c>
      <c r="C66">
        <v>3.3</v>
      </c>
      <c r="D66">
        <v>26</v>
      </c>
      <c r="E66">
        <v>1</v>
      </c>
    </row>
    <row r="67" spans="1:5" x14ac:dyDescent="0.2">
      <c r="A67">
        <v>66</v>
      </c>
      <c r="B67">
        <v>3.5</v>
      </c>
      <c r="C67">
        <v>3.3</v>
      </c>
      <c r="D67">
        <v>28</v>
      </c>
      <c r="E67">
        <v>0.5</v>
      </c>
    </row>
    <row r="68" spans="1:5" x14ac:dyDescent="0.2">
      <c r="A68">
        <v>67</v>
      </c>
      <c r="B68">
        <v>3</v>
      </c>
      <c r="C68">
        <v>3.2</v>
      </c>
      <c r="D68">
        <v>22</v>
      </c>
      <c r="E68">
        <v>2</v>
      </c>
    </row>
    <row r="69" spans="1:5" x14ac:dyDescent="0.2">
      <c r="A69">
        <v>68</v>
      </c>
      <c r="B69">
        <v>3</v>
      </c>
      <c r="C69">
        <v>3.4</v>
      </c>
      <c r="D69">
        <v>27</v>
      </c>
      <c r="E69">
        <v>0</v>
      </c>
    </row>
    <row r="70" spans="1:5" x14ac:dyDescent="0.2">
      <c r="A70">
        <v>69</v>
      </c>
      <c r="B70">
        <v>2.8</v>
      </c>
      <c r="C70">
        <v>3.7</v>
      </c>
      <c r="D70">
        <v>26</v>
      </c>
      <c r="E70">
        <v>0</v>
      </c>
    </row>
    <row r="71" spans="1:5" x14ac:dyDescent="0.2">
      <c r="A71">
        <v>70</v>
      </c>
      <c r="B71">
        <v>2.9</v>
      </c>
      <c r="C71">
        <v>3.4</v>
      </c>
      <c r="D71">
        <v>26</v>
      </c>
      <c r="E71">
        <v>0</v>
      </c>
    </row>
    <row r="72" spans="1:5" x14ac:dyDescent="0.2">
      <c r="A72">
        <v>71</v>
      </c>
      <c r="B72">
        <v>3.8</v>
      </c>
      <c r="C72">
        <v>3.9</v>
      </c>
      <c r="D72">
        <v>30</v>
      </c>
      <c r="E72">
        <v>2</v>
      </c>
    </row>
    <row r="73" spans="1:5" x14ac:dyDescent="0.2">
      <c r="A73">
        <v>72</v>
      </c>
      <c r="B73">
        <v>2.5</v>
      </c>
      <c r="C73">
        <v>3.6</v>
      </c>
      <c r="D73">
        <v>24</v>
      </c>
      <c r="E73">
        <v>2</v>
      </c>
    </row>
    <row r="74" spans="1:5" x14ac:dyDescent="0.2">
      <c r="A74">
        <v>73</v>
      </c>
      <c r="B74">
        <v>3</v>
      </c>
      <c r="C74">
        <v>4</v>
      </c>
      <c r="D74">
        <v>26</v>
      </c>
      <c r="E74">
        <v>1</v>
      </c>
    </row>
    <row r="75" spans="1:5" x14ac:dyDescent="0.2">
      <c r="A75">
        <v>74</v>
      </c>
      <c r="B75">
        <v>3.2</v>
      </c>
      <c r="C75">
        <v>3.6</v>
      </c>
      <c r="D75">
        <v>21</v>
      </c>
      <c r="E75">
        <v>1</v>
      </c>
    </row>
    <row r="76" spans="1:5" x14ac:dyDescent="0.2">
      <c r="A76">
        <v>75</v>
      </c>
      <c r="B76">
        <v>2.2000000000000002</v>
      </c>
      <c r="C76">
        <v>3</v>
      </c>
      <c r="D76">
        <v>24</v>
      </c>
      <c r="E76">
        <v>0</v>
      </c>
    </row>
    <row r="77" spans="1:5" x14ac:dyDescent="0.2">
      <c r="A77">
        <v>76</v>
      </c>
      <c r="B77">
        <v>3.4</v>
      </c>
      <c r="C77">
        <v>2.8</v>
      </c>
      <c r="D77">
        <v>24</v>
      </c>
      <c r="E77">
        <v>0</v>
      </c>
    </row>
    <row r="78" spans="1:5" x14ac:dyDescent="0.2">
      <c r="A78">
        <v>77</v>
      </c>
      <c r="B78">
        <v>2.9</v>
      </c>
      <c r="C78">
        <v>3.2</v>
      </c>
      <c r="D78">
        <v>23</v>
      </c>
      <c r="E78">
        <v>0</v>
      </c>
    </row>
    <row r="79" spans="1:5" x14ac:dyDescent="0.2">
      <c r="A79">
        <v>78</v>
      </c>
      <c r="B79">
        <v>3.7</v>
      </c>
      <c r="C79">
        <v>2.9</v>
      </c>
      <c r="D79">
        <v>26</v>
      </c>
      <c r="E79">
        <v>1</v>
      </c>
    </row>
    <row r="80" spans="1:5" x14ac:dyDescent="0.2">
      <c r="A80">
        <v>79</v>
      </c>
      <c r="B80">
        <v>2.9</v>
      </c>
      <c r="C80">
        <v>2.9</v>
      </c>
      <c r="D80">
        <v>24</v>
      </c>
      <c r="E80">
        <v>1</v>
      </c>
    </row>
    <row r="81" spans="1:5" x14ac:dyDescent="0.2">
      <c r="A81">
        <v>80</v>
      </c>
      <c r="B81">
        <v>2.8</v>
      </c>
      <c r="C81">
        <v>3.6</v>
      </c>
      <c r="D81">
        <v>24</v>
      </c>
      <c r="E81">
        <v>0.5</v>
      </c>
    </row>
    <row r="82" spans="1:5" x14ac:dyDescent="0.2">
      <c r="A82">
        <v>81</v>
      </c>
      <c r="B82">
        <v>3.2</v>
      </c>
      <c r="C82">
        <v>3.4</v>
      </c>
      <c r="D82">
        <v>27</v>
      </c>
      <c r="E82">
        <v>1</v>
      </c>
    </row>
    <row r="83" spans="1:5" x14ac:dyDescent="0.2">
      <c r="A83">
        <v>82</v>
      </c>
      <c r="B83">
        <v>3.4</v>
      </c>
      <c r="C83">
        <v>3.6</v>
      </c>
      <c r="D83">
        <v>23</v>
      </c>
      <c r="E83">
        <v>0.5</v>
      </c>
    </row>
    <row r="84" spans="1:5" x14ac:dyDescent="0.2">
      <c r="A84">
        <v>83</v>
      </c>
      <c r="B84">
        <v>3</v>
      </c>
      <c r="C84">
        <v>3.2</v>
      </c>
      <c r="D84">
        <v>31</v>
      </c>
      <c r="E84">
        <v>2</v>
      </c>
    </row>
    <row r="85" spans="1:5" x14ac:dyDescent="0.2">
      <c r="A85">
        <v>84</v>
      </c>
      <c r="B85">
        <v>2.5</v>
      </c>
      <c r="C85">
        <v>3.2</v>
      </c>
      <c r="D85">
        <v>24</v>
      </c>
      <c r="E85">
        <v>2</v>
      </c>
    </row>
    <row r="86" spans="1:5" x14ac:dyDescent="0.2">
      <c r="A86">
        <v>85</v>
      </c>
      <c r="B86">
        <v>3.5</v>
      </c>
      <c r="C86">
        <v>3.2</v>
      </c>
      <c r="D86">
        <v>16</v>
      </c>
      <c r="E86">
        <v>1</v>
      </c>
    </row>
    <row r="87" spans="1:5" x14ac:dyDescent="0.2">
      <c r="A87">
        <v>86</v>
      </c>
      <c r="B87">
        <v>3.1</v>
      </c>
      <c r="C87">
        <v>3.7</v>
      </c>
      <c r="D87">
        <v>27</v>
      </c>
      <c r="E87">
        <v>1</v>
      </c>
    </row>
    <row r="88" spans="1:5" x14ac:dyDescent="0.2">
      <c r="A88">
        <v>87</v>
      </c>
      <c r="B88">
        <v>2.8</v>
      </c>
      <c r="C88">
        <v>2.9</v>
      </c>
      <c r="D88">
        <v>22</v>
      </c>
      <c r="E88">
        <v>0</v>
      </c>
    </row>
    <row r="89" spans="1:5" x14ac:dyDescent="0.2">
      <c r="A89">
        <v>88</v>
      </c>
      <c r="B89">
        <v>2.9</v>
      </c>
      <c r="C89">
        <v>3.3</v>
      </c>
      <c r="D89">
        <v>23</v>
      </c>
      <c r="E89">
        <v>1</v>
      </c>
    </row>
    <row r="90" spans="1:5" x14ac:dyDescent="0.2">
      <c r="A90">
        <v>89</v>
      </c>
      <c r="B90">
        <v>2.9</v>
      </c>
      <c r="C90">
        <v>3.1</v>
      </c>
      <c r="D90">
        <v>24</v>
      </c>
      <c r="E90">
        <v>2</v>
      </c>
    </row>
    <row r="91" spans="1:5" x14ac:dyDescent="0.2">
      <c r="A91">
        <v>90</v>
      </c>
      <c r="B91">
        <v>3.4</v>
      </c>
      <c r="C91">
        <v>3.5</v>
      </c>
      <c r="D91">
        <v>24</v>
      </c>
      <c r="E91">
        <v>0</v>
      </c>
    </row>
    <row r="92" spans="1:5" x14ac:dyDescent="0.2">
      <c r="A92">
        <v>91</v>
      </c>
      <c r="B92">
        <v>3.4</v>
      </c>
      <c r="C92">
        <v>3.5</v>
      </c>
      <c r="D92">
        <v>23</v>
      </c>
      <c r="E92">
        <v>0</v>
      </c>
    </row>
    <row r="93" spans="1:5" x14ac:dyDescent="0.2">
      <c r="A93">
        <v>92</v>
      </c>
      <c r="B93">
        <v>3.6</v>
      </c>
      <c r="C93">
        <v>3.7</v>
      </c>
      <c r="D93">
        <v>23</v>
      </c>
      <c r="E93">
        <v>3</v>
      </c>
    </row>
    <row r="94" spans="1:5" x14ac:dyDescent="0.2">
      <c r="A94">
        <v>93</v>
      </c>
      <c r="B94">
        <v>3.2</v>
      </c>
      <c r="C94">
        <v>3</v>
      </c>
      <c r="D94">
        <v>23</v>
      </c>
      <c r="E94">
        <v>0.25</v>
      </c>
    </row>
    <row r="95" spans="1:5" x14ac:dyDescent="0.2">
      <c r="A95">
        <v>94</v>
      </c>
      <c r="B95">
        <v>3.2</v>
      </c>
      <c r="C95">
        <v>3.8</v>
      </c>
      <c r="D95">
        <v>25</v>
      </c>
      <c r="E95">
        <v>1</v>
      </c>
    </row>
    <row r="96" spans="1:5" x14ac:dyDescent="0.2">
      <c r="A96">
        <v>95</v>
      </c>
      <c r="B96">
        <v>2.8</v>
      </c>
      <c r="C96">
        <v>3.3</v>
      </c>
      <c r="D96">
        <v>21</v>
      </c>
      <c r="E96">
        <v>0</v>
      </c>
    </row>
    <row r="97" spans="1:5" x14ac:dyDescent="0.2">
      <c r="A97">
        <v>96</v>
      </c>
      <c r="B97">
        <v>3.1</v>
      </c>
      <c r="C97">
        <v>3.6</v>
      </c>
      <c r="D97">
        <v>22</v>
      </c>
      <c r="E97">
        <v>0</v>
      </c>
    </row>
    <row r="98" spans="1:5" x14ac:dyDescent="0.2">
      <c r="A98">
        <v>97</v>
      </c>
      <c r="B98">
        <v>2.8</v>
      </c>
      <c r="C98">
        <v>3.2</v>
      </c>
      <c r="D98">
        <v>24</v>
      </c>
      <c r="E98">
        <v>1</v>
      </c>
    </row>
    <row r="99" spans="1:5" x14ac:dyDescent="0.2">
      <c r="A99">
        <v>98</v>
      </c>
      <c r="B99">
        <v>3.4</v>
      </c>
      <c r="C99">
        <v>3.6</v>
      </c>
      <c r="D99">
        <v>27</v>
      </c>
      <c r="E99">
        <v>3</v>
      </c>
    </row>
    <row r="100" spans="1:5" x14ac:dyDescent="0.2">
      <c r="A100">
        <v>99</v>
      </c>
      <c r="B100">
        <v>2.7</v>
      </c>
      <c r="C100">
        <v>3.5</v>
      </c>
      <c r="D100">
        <v>29</v>
      </c>
      <c r="E100">
        <v>0</v>
      </c>
    </row>
    <row r="101" spans="1:5" x14ac:dyDescent="0.2">
      <c r="A101">
        <v>100</v>
      </c>
      <c r="B101">
        <v>3</v>
      </c>
      <c r="C101">
        <v>3.7</v>
      </c>
      <c r="D101">
        <v>24</v>
      </c>
      <c r="E101">
        <v>0</v>
      </c>
    </row>
    <row r="102" spans="1:5" x14ac:dyDescent="0.2">
      <c r="A102">
        <v>101</v>
      </c>
      <c r="B102">
        <v>2.5</v>
      </c>
      <c r="C102">
        <v>2.7</v>
      </c>
      <c r="D102">
        <v>25</v>
      </c>
      <c r="E102">
        <v>0.5</v>
      </c>
    </row>
    <row r="103" spans="1:5" x14ac:dyDescent="0.2">
      <c r="A103">
        <v>102</v>
      </c>
      <c r="B103">
        <v>2.5</v>
      </c>
      <c r="C103">
        <v>3.1</v>
      </c>
      <c r="D103">
        <v>23</v>
      </c>
      <c r="E103">
        <v>1</v>
      </c>
    </row>
    <row r="104" spans="1:5" x14ac:dyDescent="0.2">
      <c r="A104">
        <v>103</v>
      </c>
      <c r="B104">
        <v>2.7</v>
      </c>
      <c r="C104">
        <v>3.4</v>
      </c>
      <c r="D104">
        <v>22</v>
      </c>
      <c r="E104">
        <v>1</v>
      </c>
    </row>
    <row r="105" spans="1:5" x14ac:dyDescent="0.2">
      <c r="A105">
        <v>104</v>
      </c>
      <c r="B105">
        <v>3.6</v>
      </c>
      <c r="C105">
        <v>3.3</v>
      </c>
      <c r="D105">
        <v>24</v>
      </c>
      <c r="E105">
        <v>0</v>
      </c>
    </row>
    <row r="106" spans="1:5" x14ac:dyDescent="0.2">
      <c r="A106">
        <v>105</v>
      </c>
      <c r="B106">
        <v>2.9</v>
      </c>
      <c r="C106">
        <v>3.4</v>
      </c>
      <c r="D106">
        <v>23</v>
      </c>
      <c r="E106">
        <v>1</v>
      </c>
    </row>
    <row r="107" spans="1:5" x14ac:dyDescent="0.2">
      <c r="A107">
        <v>106</v>
      </c>
      <c r="B107">
        <v>2.8</v>
      </c>
      <c r="C107">
        <v>3.5</v>
      </c>
      <c r="D107">
        <v>26</v>
      </c>
      <c r="E107">
        <v>1</v>
      </c>
    </row>
    <row r="108" spans="1:5" x14ac:dyDescent="0.2">
      <c r="A108">
        <v>107</v>
      </c>
      <c r="B108">
        <v>3.9</v>
      </c>
      <c r="C108">
        <v>3.9</v>
      </c>
      <c r="D108">
        <v>26</v>
      </c>
      <c r="E108">
        <v>0</v>
      </c>
    </row>
    <row r="109" spans="1:5" x14ac:dyDescent="0.2">
      <c r="A109">
        <v>108</v>
      </c>
      <c r="B109">
        <v>2.8</v>
      </c>
      <c r="C109">
        <v>3.5</v>
      </c>
      <c r="D109">
        <v>22</v>
      </c>
      <c r="E109">
        <v>2</v>
      </c>
    </row>
    <row r="110" spans="1:5" x14ac:dyDescent="0.2">
      <c r="A110">
        <v>109</v>
      </c>
      <c r="B110">
        <v>3.9</v>
      </c>
      <c r="C110">
        <v>4</v>
      </c>
      <c r="D110">
        <v>26</v>
      </c>
      <c r="E110">
        <v>0</v>
      </c>
    </row>
    <row r="111" spans="1:5" x14ac:dyDescent="0.2">
      <c r="A111">
        <v>110</v>
      </c>
      <c r="B111">
        <v>3.2</v>
      </c>
      <c r="C111">
        <v>2.9</v>
      </c>
      <c r="D111">
        <v>28</v>
      </c>
      <c r="E111">
        <v>1</v>
      </c>
    </row>
    <row r="112" spans="1:5" x14ac:dyDescent="0.2">
      <c r="A112">
        <v>111</v>
      </c>
      <c r="B112">
        <v>3.3</v>
      </c>
      <c r="C112">
        <v>3.3</v>
      </c>
      <c r="D112">
        <v>24</v>
      </c>
      <c r="E112">
        <v>2</v>
      </c>
    </row>
    <row r="113" spans="1:5" x14ac:dyDescent="0.2">
      <c r="A113">
        <v>112</v>
      </c>
      <c r="B113">
        <v>3.3</v>
      </c>
      <c r="C113">
        <v>3.5</v>
      </c>
      <c r="D113">
        <v>24</v>
      </c>
      <c r="E113">
        <v>2</v>
      </c>
    </row>
    <row r="114" spans="1:5" x14ac:dyDescent="0.2">
      <c r="A114">
        <v>113</v>
      </c>
      <c r="B114">
        <v>3.2</v>
      </c>
      <c r="C114">
        <v>3.5</v>
      </c>
      <c r="D114">
        <v>23</v>
      </c>
      <c r="E114">
        <v>0</v>
      </c>
    </row>
    <row r="115" spans="1:5" x14ac:dyDescent="0.2">
      <c r="A115">
        <v>114</v>
      </c>
      <c r="B115">
        <v>3.1</v>
      </c>
      <c r="C115">
        <v>3.1</v>
      </c>
      <c r="D115">
        <v>16</v>
      </c>
      <c r="E115">
        <v>0</v>
      </c>
    </row>
    <row r="116" spans="1:5" x14ac:dyDescent="0.2">
      <c r="A116">
        <v>115</v>
      </c>
      <c r="B116">
        <v>3</v>
      </c>
      <c r="C116">
        <v>3.1</v>
      </c>
      <c r="D116">
        <v>21</v>
      </c>
      <c r="E116">
        <v>1</v>
      </c>
    </row>
    <row r="117" spans="1:5" x14ac:dyDescent="0.2">
      <c r="A117">
        <v>116</v>
      </c>
      <c r="B117">
        <v>3.4</v>
      </c>
      <c r="C117">
        <v>3.7</v>
      </c>
      <c r="D117">
        <v>30</v>
      </c>
      <c r="E117">
        <v>5</v>
      </c>
    </row>
    <row r="118" spans="1:5" x14ac:dyDescent="0.2">
      <c r="A118">
        <v>117</v>
      </c>
      <c r="B118">
        <v>3.1</v>
      </c>
      <c r="C118">
        <v>3.3</v>
      </c>
      <c r="D118">
        <v>23</v>
      </c>
      <c r="E118">
        <v>2</v>
      </c>
    </row>
    <row r="119" spans="1:5" x14ac:dyDescent="0.2">
      <c r="A119">
        <v>118</v>
      </c>
      <c r="B119">
        <v>3.2</v>
      </c>
      <c r="C119">
        <v>3.7</v>
      </c>
      <c r="D119">
        <v>23</v>
      </c>
      <c r="E119">
        <v>2</v>
      </c>
    </row>
    <row r="120" spans="1:5" x14ac:dyDescent="0.2">
      <c r="A120">
        <v>119</v>
      </c>
      <c r="B120">
        <v>3.3</v>
      </c>
      <c r="C120">
        <v>3</v>
      </c>
      <c r="D120">
        <v>23</v>
      </c>
      <c r="E120">
        <v>0</v>
      </c>
    </row>
    <row r="121" spans="1:5" x14ac:dyDescent="0.2">
      <c r="A121">
        <v>120</v>
      </c>
      <c r="B121">
        <v>3</v>
      </c>
      <c r="C121">
        <v>3.8</v>
      </c>
      <c r="D121">
        <v>22</v>
      </c>
      <c r="E121">
        <v>1</v>
      </c>
    </row>
    <row r="122" spans="1:5" x14ac:dyDescent="0.2">
      <c r="A122">
        <v>121</v>
      </c>
      <c r="B122">
        <v>2.8</v>
      </c>
      <c r="C122">
        <v>3.5</v>
      </c>
      <c r="D122">
        <v>22</v>
      </c>
      <c r="E122">
        <v>1</v>
      </c>
    </row>
    <row r="123" spans="1:5" x14ac:dyDescent="0.2">
      <c r="A123">
        <v>122</v>
      </c>
      <c r="B123">
        <v>2.8</v>
      </c>
      <c r="C123">
        <v>3.6</v>
      </c>
      <c r="D123">
        <v>25</v>
      </c>
      <c r="E123">
        <v>3</v>
      </c>
    </row>
    <row r="124" spans="1:5" x14ac:dyDescent="0.2">
      <c r="A124">
        <v>123</v>
      </c>
      <c r="B124">
        <v>2.7</v>
      </c>
      <c r="C124">
        <v>3.5</v>
      </c>
      <c r="D124">
        <v>27</v>
      </c>
      <c r="E124">
        <v>4</v>
      </c>
    </row>
    <row r="125" spans="1:5" x14ac:dyDescent="0.2">
      <c r="A125">
        <v>124</v>
      </c>
      <c r="B125">
        <v>2.6</v>
      </c>
      <c r="C125">
        <v>3</v>
      </c>
      <c r="D125">
        <v>19</v>
      </c>
      <c r="E125">
        <v>1</v>
      </c>
    </row>
    <row r="126" spans="1:5" x14ac:dyDescent="0.2">
      <c r="A126">
        <v>125</v>
      </c>
      <c r="B126">
        <v>2.9</v>
      </c>
      <c r="C126">
        <v>3.8</v>
      </c>
      <c r="D126">
        <v>23</v>
      </c>
      <c r="E126">
        <v>1</v>
      </c>
    </row>
    <row r="127" spans="1:5" x14ac:dyDescent="0.2">
      <c r="A127">
        <v>126</v>
      </c>
      <c r="B127">
        <v>3</v>
      </c>
      <c r="C127">
        <v>3.5</v>
      </c>
      <c r="D127">
        <v>26</v>
      </c>
      <c r="E127">
        <v>2</v>
      </c>
    </row>
    <row r="128" spans="1:5" x14ac:dyDescent="0.2">
      <c r="A128">
        <v>127</v>
      </c>
      <c r="B128">
        <v>3</v>
      </c>
      <c r="C128">
        <v>3.6</v>
      </c>
      <c r="D128">
        <v>22</v>
      </c>
      <c r="E128">
        <v>0</v>
      </c>
    </row>
    <row r="129" spans="1:5" x14ac:dyDescent="0.2">
      <c r="A129">
        <v>128</v>
      </c>
      <c r="B129">
        <v>2.9</v>
      </c>
      <c r="C129">
        <v>3.8</v>
      </c>
      <c r="D129">
        <v>24</v>
      </c>
      <c r="E129">
        <v>2</v>
      </c>
    </row>
    <row r="130" spans="1:5" x14ac:dyDescent="0.2">
      <c r="A130">
        <v>129</v>
      </c>
      <c r="B130">
        <v>3.3</v>
      </c>
      <c r="C130">
        <v>3.6</v>
      </c>
      <c r="D130">
        <v>26</v>
      </c>
      <c r="E130">
        <v>0</v>
      </c>
    </row>
    <row r="131" spans="1:5" x14ac:dyDescent="0.2">
      <c r="A131">
        <v>130</v>
      </c>
      <c r="B131">
        <v>2.7</v>
      </c>
      <c r="C131">
        <v>3.3</v>
      </c>
      <c r="D131">
        <v>23</v>
      </c>
      <c r="E131">
        <v>1</v>
      </c>
    </row>
    <row r="132" spans="1:5" x14ac:dyDescent="0.2">
      <c r="A132">
        <v>131</v>
      </c>
      <c r="B132">
        <v>3</v>
      </c>
      <c r="C132">
        <v>3.2</v>
      </c>
      <c r="D132">
        <v>21</v>
      </c>
      <c r="E132">
        <v>1</v>
      </c>
    </row>
    <row r="133" spans="1:5" x14ac:dyDescent="0.2">
      <c r="A133">
        <v>132</v>
      </c>
      <c r="B133">
        <v>2.9</v>
      </c>
      <c r="C133">
        <v>3.3</v>
      </c>
      <c r="D133">
        <v>22</v>
      </c>
      <c r="E133">
        <v>2</v>
      </c>
    </row>
    <row r="134" spans="1:5" x14ac:dyDescent="0.2">
      <c r="A134">
        <v>133</v>
      </c>
      <c r="B134">
        <v>3.8</v>
      </c>
      <c r="C134">
        <v>3.6</v>
      </c>
      <c r="D134">
        <v>26</v>
      </c>
      <c r="E134">
        <v>0</v>
      </c>
    </row>
    <row r="135" spans="1:5" x14ac:dyDescent="0.2">
      <c r="A135">
        <v>134</v>
      </c>
      <c r="B135">
        <v>2.9</v>
      </c>
      <c r="C135">
        <v>3.8</v>
      </c>
      <c r="D135">
        <v>30</v>
      </c>
      <c r="E135">
        <v>0</v>
      </c>
    </row>
    <row r="136" spans="1:5" x14ac:dyDescent="0.2">
      <c r="A136">
        <v>135</v>
      </c>
      <c r="B136">
        <v>3</v>
      </c>
      <c r="C136">
        <v>3.3</v>
      </c>
      <c r="D136">
        <v>22</v>
      </c>
      <c r="E136">
        <v>0</v>
      </c>
    </row>
    <row r="137" spans="1:5" x14ac:dyDescent="0.2">
      <c r="A137">
        <v>136</v>
      </c>
      <c r="B137">
        <v>3.2</v>
      </c>
      <c r="C137">
        <v>3.2</v>
      </c>
      <c r="D137">
        <v>19</v>
      </c>
      <c r="E137">
        <v>0</v>
      </c>
    </row>
    <row r="138" spans="1:5" x14ac:dyDescent="0.2">
      <c r="A138">
        <v>137</v>
      </c>
      <c r="B138">
        <v>3</v>
      </c>
      <c r="C138">
        <v>3.3</v>
      </c>
      <c r="D138">
        <v>23</v>
      </c>
      <c r="E138">
        <v>0</v>
      </c>
    </row>
    <row r="139" spans="1:5" x14ac:dyDescent="0.2">
      <c r="A139">
        <v>138</v>
      </c>
      <c r="B139">
        <v>2.2999999999999998</v>
      </c>
      <c r="C139">
        <v>3.6</v>
      </c>
      <c r="D139">
        <v>25</v>
      </c>
      <c r="E139">
        <v>1</v>
      </c>
    </row>
    <row r="140" spans="1:5" x14ac:dyDescent="0.2">
      <c r="A140">
        <v>139</v>
      </c>
      <c r="B140">
        <v>2.8</v>
      </c>
      <c r="C140">
        <v>3.4</v>
      </c>
      <c r="D140">
        <v>21</v>
      </c>
      <c r="E140">
        <v>0</v>
      </c>
    </row>
    <row r="141" spans="1:5" x14ac:dyDescent="0.2">
      <c r="A141">
        <v>140</v>
      </c>
      <c r="B141">
        <v>3.4</v>
      </c>
      <c r="C141">
        <v>3.7</v>
      </c>
      <c r="D141">
        <v>26</v>
      </c>
      <c r="E141">
        <v>3</v>
      </c>
    </row>
    <row r="142" spans="1:5" x14ac:dyDescent="0.2">
      <c r="A142">
        <v>141</v>
      </c>
      <c r="B142">
        <v>2.8</v>
      </c>
      <c r="C142">
        <v>3.3</v>
      </c>
      <c r="D142">
        <v>28</v>
      </c>
      <c r="E142">
        <v>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4157C8-BB4D-4CE9-B64E-4B64C14EA9D3}">
  <dimension ref="A1:B3"/>
  <sheetViews>
    <sheetView workbookViewId="0">
      <selection activeCell="L31" sqref="L31"/>
    </sheetView>
  </sheetViews>
  <sheetFormatPr defaultRowHeight="12.75" x14ac:dyDescent="0.2"/>
  <cols>
    <col min="1" max="1" width="21.7109375" bestFit="1" customWidth="1"/>
    <col min="2" max="2" width="12.5703125" bestFit="1" customWidth="1"/>
  </cols>
  <sheetData>
    <row r="1" spans="1:2" x14ac:dyDescent="0.2">
      <c r="A1" s="6" t="s">
        <v>46</v>
      </c>
    </row>
    <row r="3" spans="1:2" x14ac:dyDescent="0.2">
      <c r="A3" s="6" t="s">
        <v>47</v>
      </c>
      <c r="B3">
        <v>1.8810935412303811</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F3666F-1910-4D0C-B4DB-698A2D0E6898}">
  <dimension ref="A1:C21"/>
  <sheetViews>
    <sheetView workbookViewId="0">
      <selection activeCell="F25" sqref="F25"/>
    </sheetView>
  </sheetViews>
  <sheetFormatPr defaultRowHeight="12.75" x14ac:dyDescent="0.2"/>
  <cols>
    <col min="1" max="1" width="17.28515625" bestFit="1" customWidth="1"/>
    <col min="2" max="2" width="12.5703125" bestFit="1" customWidth="1"/>
  </cols>
  <sheetData>
    <row r="1" spans="1:3" x14ac:dyDescent="0.2">
      <c r="A1" s="6" t="s">
        <v>48</v>
      </c>
    </row>
    <row r="2" spans="1:3" x14ac:dyDescent="0.2">
      <c r="A2" t="s">
        <v>49</v>
      </c>
      <c r="B2">
        <v>0.12637086608262188</v>
      </c>
    </row>
    <row r="3" spans="1:3" x14ac:dyDescent="0.2">
      <c r="A3" t="s">
        <v>50</v>
      </c>
      <c r="B3">
        <v>-0.43784032583543064</v>
      </c>
    </row>
    <row r="5" spans="1:3" x14ac:dyDescent="0.2">
      <c r="A5" t="s">
        <v>51</v>
      </c>
      <c r="B5">
        <v>141</v>
      </c>
    </row>
    <row r="6" spans="1:3" x14ac:dyDescent="0.2">
      <c r="A6" s="6" t="s">
        <v>56</v>
      </c>
      <c r="B6">
        <v>1.5015473878701877</v>
      </c>
    </row>
    <row r="7" spans="1:3" x14ac:dyDescent="0.2">
      <c r="A7" s="23" t="s">
        <v>57</v>
      </c>
      <c r="B7">
        <v>0.47200122694741697</v>
      </c>
    </row>
    <row r="11" spans="1:3" x14ac:dyDescent="0.2">
      <c r="A11" s="5" t="s">
        <v>55</v>
      </c>
    </row>
    <row r="12" spans="1:3" ht="13.5" thickBot="1" x14ac:dyDescent="0.25"/>
    <row r="13" spans="1:3" x14ac:dyDescent="0.2">
      <c r="B13" s="3" t="s">
        <v>52</v>
      </c>
      <c r="C13" s="3" t="s">
        <v>54</v>
      </c>
    </row>
    <row r="14" spans="1:3" x14ac:dyDescent="0.2">
      <c r="B14">
        <v>-3</v>
      </c>
      <c r="C14">
        <v>0</v>
      </c>
    </row>
    <row r="15" spans="1:3" x14ac:dyDescent="0.2">
      <c r="B15">
        <v>-2</v>
      </c>
      <c r="C15">
        <v>2</v>
      </c>
    </row>
    <row r="16" spans="1:3" x14ac:dyDescent="0.2">
      <c r="B16">
        <v>-1</v>
      </c>
      <c r="C16">
        <v>21</v>
      </c>
    </row>
    <row r="17" spans="2:3" x14ac:dyDescent="0.2">
      <c r="B17">
        <v>0</v>
      </c>
      <c r="C17">
        <v>51</v>
      </c>
    </row>
    <row r="18" spans="2:3" x14ac:dyDescent="0.2">
      <c r="B18">
        <v>1</v>
      </c>
      <c r="C18">
        <v>42</v>
      </c>
    </row>
    <row r="19" spans="2:3" x14ac:dyDescent="0.2">
      <c r="B19">
        <v>2</v>
      </c>
      <c r="C19">
        <v>23</v>
      </c>
    </row>
    <row r="20" spans="2:3" x14ac:dyDescent="0.2">
      <c r="B20">
        <v>3</v>
      </c>
      <c r="C20">
        <v>2</v>
      </c>
    </row>
    <row r="21" spans="2:3" ht="13.5" thickBot="1" x14ac:dyDescent="0.25">
      <c r="B21" s="2" t="s">
        <v>53</v>
      </c>
      <c r="C21" s="2">
        <v>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B9AE4A-0241-45D1-80BC-1EE0ADDE4A45}">
  <dimension ref="B2:S148"/>
  <sheetViews>
    <sheetView workbookViewId="0">
      <selection activeCell="M11" sqref="M11"/>
    </sheetView>
  </sheetViews>
  <sheetFormatPr defaultRowHeight="12.75" x14ac:dyDescent="0.2"/>
  <cols>
    <col min="2" max="2" width="11.28515625" customWidth="1"/>
    <col min="3" max="3" width="26.140625" customWidth="1"/>
    <col min="4" max="4" width="12.5703125" bestFit="1" customWidth="1"/>
    <col min="5" max="5" width="7.85546875" customWidth="1"/>
    <col min="6" max="6" width="12" bestFit="1" customWidth="1"/>
  </cols>
  <sheetData>
    <row r="2" spans="2:19" x14ac:dyDescent="0.2">
      <c r="B2" s="18" t="s">
        <v>62</v>
      </c>
      <c r="C2" s="7"/>
      <c r="D2" s="7"/>
      <c r="E2" s="7"/>
      <c r="F2" s="7"/>
      <c r="G2" s="7"/>
      <c r="H2" s="7"/>
      <c r="I2" s="7"/>
      <c r="J2" s="7"/>
      <c r="K2" s="7"/>
      <c r="L2" s="7"/>
      <c r="M2" s="7"/>
      <c r="N2" s="7"/>
      <c r="O2" s="7"/>
      <c r="P2" s="7"/>
      <c r="Q2" s="7"/>
      <c r="R2" s="7"/>
      <c r="S2" s="9"/>
    </row>
    <row r="3" spans="2:19" x14ac:dyDescent="0.2">
      <c r="B3" s="10"/>
      <c r="J3" s="5"/>
      <c r="S3" s="11"/>
    </row>
    <row r="4" spans="2:19" x14ac:dyDescent="0.2">
      <c r="B4" s="10" t="s">
        <v>39</v>
      </c>
      <c r="S4" s="11"/>
    </row>
    <row r="5" spans="2:19" ht="13.5" thickBot="1" x14ac:dyDescent="0.25">
      <c r="B5" s="10"/>
      <c r="S5" s="11"/>
    </row>
    <row r="6" spans="2:19" x14ac:dyDescent="0.2">
      <c r="B6" s="12" t="s">
        <v>40</v>
      </c>
      <c r="C6" s="3" t="s">
        <v>59</v>
      </c>
      <c r="D6" s="3" t="s">
        <v>42</v>
      </c>
      <c r="F6" s="6" t="s">
        <v>60</v>
      </c>
      <c r="S6" s="11"/>
    </row>
    <row r="7" spans="2:19" x14ac:dyDescent="0.2">
      <c r="B7" s="10">
        <v>1</v>
      </c>
      <c r="C7">
        <v>7.0475392637751877E-2</v>
      </c>
      <c r="D7">
        <v>-1.6605426838227431E-2</v>
      </c>
      <c r="G7">
        <v>3.6376303482517858</v>
      </c>
      <c r="S7" s="11"/>
    </row>
    <row r="8" spans="2:19" x14ac:dyDescent="0.2">
      <c r="B8" s="10">
        <v>2</v>
      </c>
      <c r="C8">
        <v>0.11192164992961971</v>
      </c>
      <c r="D8">
        <v>3.2359837125694735E-3</v>
      </c>
      <c r="F8" s="6" t="s">
        <v>61</v>
      </c>
      <c r="S8" s="11"/>
    </row>
    <row r="9" spans="2:19" x14ac:dyDescent="0.2">
      <c r="B9" s="10">
        <v>3</v>
      </c>
      <c r="C9">
        <v>0.1314503408144192</v>
      </c>
      <c r="D9">
        <v>-6.6518085502008509E-2</v>
      </c>
      <c r="G9">
        <v>0.3033457015814518</v>
      </c>
      <c r="S9" s="11"/>
    </row>
    <row r="10" spans="2:19" x14ac:dyDescent="0.2">
      <c r="B10" s="10">
        <v>4</v>
      </c>
      <c r="C10">
        <v>0.13158223472757774</v>
      </c>
      <c r="D10">
        <v>-5.7792154462398632E-2</v>
      </c>
      <c r="S10" s="11"/>
    </row>
    <row r="11" spans="2:19" x14ac:dyDescent="0.2">
      <c r="B11" s="10">
        <v>5</v>
      </c>
      <c r="C11">
        <v>0.14776821452280492</v>
      </c>
      <c r="D11">
        <v>-0.11082867772181115</v>
      </c>
      <c r="S11" s="11"/>
    </row>
    <row r="12" spans="2:19" x14ac:dyDescent="0.2">
      <c r="B12" s="10">
        <v>6</v>
      </c>
      <c r="C12">
        <v>0.12168599537201945</v>
      </c>
      <c r="D12">
        <v>-9.6805784222525684E-2</v>
      </c>
      <c r="S12" s="11"/>
    </row>
    <row r="13" spans="2:19" x14ac:dyDescent="0.2">
      <c r="B13" s="10">
        <v>7</v>
      </c>
      <c r="C13">
        <v>0.12489681254843318</v>
      </c>
      <c r="D13">
        <v>0.12402059755018238</v>
      </c>
      <c r="S13" s="11"/>
    </row>
    <row r="14" spans="2:19" x14ac:dyDescent="0.2">
      <c r="B14" s="10">
        <v>8</v>
      </c>
      <c r="C14">
        <v>6.1319858892162377E-2</v>
      </c>
      <c r="D14">
        <v>-6.1319616880096267E-2</v>
      </c>
      <c r="S14" s="11"/>
    </row>
    <row r="15" spans="2:19" x14ac:dyDescent="0.2">
      <c r="B15" s="10">
        <v>9</v>
      </c>
      <c r="C15">
        <v>7.0475392637751877E-2</v>
      </c>
      <c r="D15">
        <v>-6.5864852687355535E-2</v>
      </c>
      <c r="S15" s="11"/>
    </row>
    <row r="16" spans="2:19" x14ac:dyDescent="0.2">
      <c r="B16" s="10">
        <v>10</v>
      </c>
      <c r="C16">
        <v>0.14138719819206552</v>
      </c>
      <c r="D16">
        <v>2.4499412273268018E-2</v>
      </c>
      <c r="S16" s="11"/>
    </row>
    <row r="17" spans="2:19" x14ac:dyDescent="0.2">
      <c r="B17" s="10">
        <v>11</v>
      </c>
      <c r="C17">
        <v>6.378997045860732E-2</v>
      </c>
      <c r="D17">
        <v>-6.0002858980201967E-2</v>
      </c>
      <c r="S17" s="11"/>
    </row>
    <row r="18" spans="2:19" x14ac:dyDescent="0.2">
      <c r="B18" s="10">
        <v>12</v>
      </c>
      <c r="C18">
        <v>8.9527165738899656E-2</v>
      </c>
      <c r="D18">
        <v>-8.9479335478188177E-2</v>
      </c>
      <c r="S18" s="11"/>
    </row>
    <row r="19" spans="2:19" x14ac:dyDescent="0.2">
      <c r="B19" s="10">
        <v>13</v>
      </c>
      <c r="C19">
        <v>0.11821139036928864</v>
      </c>
      <c r="D19">
        <v>-8.9489354730815485E-2</v>
      </c>
      <c r="S19" s="11"/>
    </row>
    <row r="20" spans="2:19" x14ac:dyDescent="0.2">
      <c r="B20" s="10">
        <v>14</v>
      </c>
      <c r="C20">
        <v>0.11040537393047814</v>
      </c>
      <c r="D20">
        <v>-5.6580169200357744E-2</v>
      </c>
      <c r="S20" s="11"/>
    </row>
    <row r="21" spans="2:19" x14ac:dyDescent="0.2">
      <c r="B21" s="10">
        <v>15</v>
      </c>
      <c r="C21">
        <v>0.11882020206609888</v>
      </c>
      <c r="D21">
        <v>-0.10845010433794672</v>
      </c>
      <c r="S21" s="11"/>
    </row>
    <row r="22" spans="2:19" x14ac:dyDescent="0.2">
      <c r="B22" s="10">
        <v>16</v>
      </c>
      <c r="C22">
        <v>5.7977147802590098E-2</v>
      </c>
      <c r="D22">
        <v>-5.0788173626263776E-2</v>
      </c>
      <c r="S22" s="11"/>
    </row>
    <row r="23" spans="2:19" x14ac:dyDescent="0.2">
      <c r="B23" s="10">
        <v>17</v>
      </c>
      <c r="C23">
        <v>8.8274677566075169E-2</v>
      </c>
      <c r="D23">
        <v>9.2643367350838488E-2</v>
      </c>
      <c r="S23" s="11"/>
    </row>
    <row r="24" spans="2:19" x14ac:dyDescent="0.2">
      <c r="B24" s="10">
        <v>18</v>
      </c>
      <c r="C24">
        <v>3.9666080311411098E-2</v>
      </c>
      <c r="D24">
        <v>-3.7361887319810293E-2</v>
      </c>
      <c r="S24" s="11"/>
    </row>
    <row r="25" spans="2:19" x14ac:dyDescent="0.2">
      <c r="B25" s="10">
        <v>19</v>
      </c>
      <c r="C25">
        <v>7.0475392637751877E-2</v>
      </c>
      <c r="D25">
        <v>6.48757214635165E-2</v>
      </c>
      <c r="S25" s="11"/>
    </row>
    <row r="26" spans="2:19" x14ac:dyDescent="0.2">
      <c r="B26" s="10">
        <v>20</v>
      </c>
      <c r="C26">
        <v>0.1257694120715605</v>
      </c>
      <c r="D26">
        <v>5.5124258797493386E-2</v>
      </c>
      <c r="S26" s="11"/>
    </row>
    <row r="27" spans="2:19" x14ac:dyDescent="0.2">
      <c r="B27" s="10">
        <v>21</v>
      </c>
      <c r="C27">
        <v>8.7402078042947862E-2</v>
      </c>
      <c r="D27">
        <v>3.480187537519018E-2</v>
      </c>
      <c r="S27" s="11"/>
    </row>
    <row r="28" spans="2:19" x14ac:dyDescent="0.2">
      <c r="B28" s="10">
        <v>22</v>
      </c>
      <c r="C28">
        <v>8.9659059652058198E-2</v>
      </c>
      <c r="D28">
        <v>-5.7095210086229115E-2</v>
      </c>
      <c r="S28" s="11"/>
    </row>
    <row r="29" spans="2:19" x14ac:dyDescent="0.2">
      <c r="B29" s="10">
        <v>23</v>
      </c>
      <c r="C29">
        <v>0.12229480706882971</v>
      </c>
      <c r="D29">
        <v>-4.0255424107294185E-2</v>
      </c>
      <c r="S29" s="11"/>
    </row>
    <row r="30" spans="2:19" x14ac:dyDescent="0.2">
      <c r="B30" s="10">
        <v>24</v>
      </c>
      <c r="C30">
        <v>0.14095089843050185</v>
      </c>
      <c r="D30">
        <v>2.2931815920246318E-2</v>
      </c>
      <c r="S30" s="11"/>
    </row>
    <row r="31" spans="2:19" x14ac:dyDescent="0.2">
      <c r="B31" s="10">
        <v>25</v>
      </c>
      <c r="C31">
        <v>0.12985282877110157</v>
      </c>
      <c r="D31">
        <v>-0.11810951866044886</v>
      </c>
      <c r="S31" s="11"/>
    </row>
    <row r="32" spans="2:19" x14ac:dyDescent="0.2">
      <c r="B32" s="10">
        <v>26</v>
      </c>
      <c r="C32">
        <v>0.10263422227087166</v>
      </c>
      <c r="D32">
        <v>-9.6027724854939656E-2</v>
      </c>
      <c r="S32" s="11"/>
    </row>
    <row r="33" spans="2:19" x14ac:dyDescent="0.2">
      <c r="B33" s="10">
        <v>27</v>
      </c>
      <c r="C33">
        <v>0.10979656223366793</v>
      </c>
      <c r="D33">
        <v>-9.9123184565334144E-2</v>
      </c>
      <c r="S33" s="11"/>
    </row>
    <row r="34" spans="2:19" x14ac:dyDescent="0.2">
      <c r="B34" s="10">
        <v>28</v>
      </c>
      <c r="C34">
        <v>8.2841743559755113E-2</v>
      </c>
      <c r="D34">
        <v>2.1180326271101821E-2</v>
      </c>
      <c r="S34" s="11"/>
    </row>
    <row r="35" spans="2:19" x14ac:dyDescent="0.2">
      <c r="B35" s="10">
        <v>29</v>
      </c>
      <c r="C35">
        <v>0.10831515101373035</v>
      </c>
      <c r="D35">
        <v>-9.8543099844298029E-2</v>
      </c>
      <c r="S35" s="11"/>
    </row>
    <row r="36" spans="2:19" x14ac:dyDescent="0.2">
      <c r="B36" s="10">
        <v>30</v>
      </c>
      <c r="C36">
        <v>0.12172661339410748</v>
      </c>
      <c r="D36">
        <v>-9.1102543746686263E-2</v>
      </c>
      <c r="S36" s="11"/>
    </row>
    <row r="37" spans="2:19" x14ac:dyDescent="0.2">
      <c r="B37" s="10">
        <v>31</v>
      </c>
      <c r="C37">
        <v>0.10210664661823751</v>
      </c>
      <c r="D37">
        <v>-5.1677139075618335E-2</v>
      </c>
      <c r="S37" s="11"/>
    </row>
    <row r="38" spans="2:19" x14ac:dyDescent="0.2">
      <c r="B38" s="10">
        <v>32</v>
      </c>
      <c r="C38">
        <v>9.9291511181299391E-2</v>
      </c>
      <c r="D38">
        <v>0.14672508130130213</v>
      </c>
      <c r="S38" s="11"/>
    </row>
    <row r="39" spans="2:19" x14ac:dyDescent="0.2">
      <c r="B39" s="10">
        <v>33</v>
      </c>
      <c r="C39">
        <v>0.10844704492688889</v>
      </c>
      <c r="D39">
        <v>0.28544437154077051</v>
      </c>
      <c r="S39" s="11"/>
    </row>
    <row r="40" spans="2:19" x14ac:dyDescent="0.2">
      <c r="B40" s="10">
        <v>34</v>
      </c>
      <c r="C40">
        <v>0.12155410145886091</v>
      </c>
      <c r="D40">
        <v>-2.1821935884808089E-2</v>
      </c>
      <c r="S40" s="11"/>
    </row>
    <row r="41" spans="2:19" x14ac:dyDescent="0.2">
      <c r="B41" s="10">
        <v>35</v>
      </c>
      <c r="C41">
        <v>0.11279424945274703</v>
      </c>
      <c r="D41">
        <v>-5.6900324411496506E-2</v>
      </c>
      <c r="S41" s="11"/>
    </row>
    <row r="42" spans="2:19" x14ac:dyDescent="0.2">
      <c r="B42" s="10">
        <v>36</v>
      </c>
      <c r="C42">
        <v>0.10597693336044393</v>
      </c>
      <c r="D42">
        <v>0.17858116280420727</v>
      </c>
      <c r="S42" s="11"/>
    </row>
    <row r="43" spans="2:19" x14ac:dyDescent="0.2">
      <c r="B43" s="10">
        <v>37</v>
      </c>
      <c r="C43">
        <v>0.10875145077529402</v>
      </c>
      <c r="D43">
        <v>-0.10857555912170527</v>
      </c>
      <c r="S43" s="11"/>
    </row>
    <row r="44" spans="2:19" x14ac:dyDescent="0.2">
      <c r="B44" s="10">
        <v>38</v>
      </c>
      <c r="C44">
        <v>0.10905585662369913</v>
      </c>
      <c r="D44">
        <v>5.0079025587835224E-2</v>
      </c>
      <c r="S44" s="11"/>
    </row>
    <row r="45" spans="2:19" x14ac:dyDescent="0.2">
      <c r="B45" s="10">
        <v>39</v>
      </c>
      <c r="C45">
        <v>0.11877958404401084</v>
      </c>
      <c r="D45">
        <v>-4.6363852420344187E-2</v>
      </c>
      <c r="S45" s="11"/>
    </row>
    <row r="46" spans="2:19" x14ac:dyDescent="0.2">
      <c r="B46" s="10">
        <v>40</v>
      </c>
      <c r="C46">
        <v>0.12463302472211611</v>
      </c>
      <c r="D46">
        <v>-6.304913939077593E-2</v>
      </c>
      <c r="S46" s="11"/>
    </row>
    <row r="47" spans="2:19" x14ac:dyDescent="0.2">
      <c r="B47" s="10">
        <v>41</v>
      </c>
      <c r="C47">
        <v>8.3633107038706342E-2</v>
      </c>
      <c r="D47">
        <v>-6.9541707389576116E-2</v>
      </c>
      <c r="S47" s="11"/>
    </row>
    <row r="48" spans="2:19" x14ac:dyDescent="0.2">
      <c r="B48" s="10">
        <v>42</v>
      </c>
      <c r="C48">
        <v>0.12463302472211611</v>
      </c>
      <c r="D48">
        <v>7.9525450989509236E-2</v>
      </c>
      <c r="S48" s="11"/>
    </row>
    <row r="49" spans="2:19" x14ac:dyDescent="0.2">
      <c r="B49" s="10">
        <v>43</v>
      </c>
      <c r="C49">
        <v>7.7160814816896434E-2</v>
      </c>
      <c r="D49">
        <v>-3.8217176654349851E-2</v>
      </c>
      <c r="S49" s="11"/>
    </row>
    <row r="50" spans="2:19" x14ac:dyDescent="0.2">
      <c r="B50" s="10">
        <v>44</v>
      </c>
      <c r="C50">
        <v>7.6288215293769099E-2</v>
      </c>
      <c r="D50">
        <v>0.38397412851226093</v>
      </c>
      <c r="S50" s="11"/>
    </row>
    <row r="51" spans="2:19" x14ac:dyDescent="0.2">
      <c r="B51" s="10">
        <v>45</v>
      </c>
      <c r="C51">
        <v>0.14429360952007414</v>
      </c>
      <c r="D51">
        <v>0.1926349375449331</v>
      </c>
      <c r="S51" s="11"/>
    </row>
    <row r="52" spans="2:19" x14ac:dyDescent="0.2">
      <c r="B52" s="10">
        <v>46</v>
      </c>
      <c r="C52">
        <v>0.12537373033208488</v>
      </c>
      <c r="D52">
        <v>0.17266783219436349</v>
      </c>
      <c r="S52" s="11"/>
    </row>
    <row r="53" spans="2:19" x14ac:dyDescent="0.2">
      <c r="B53" s="10">
        <v>47</v>
      </c>
      <c r="C53">
        <v>4.547890296742832E-2</v>
      </c>
      <c r="D53">
        <v>-6.1459704951639174E-3</v>
      </c>
      <c r="S53" s="11"/>
    </row>
    <row r="54" spans="2:19" x14ac:dyDescent="0.2">
      <c r="B54" s="10">
        <v>48</v>
      </c>
      <c r="C54">
        <v>0.11547749097652658</v>
      </c>
      <c r="D54">
        <v>-1.5271112401960635E-2</v>
      </c>
      <c r="S54" s="11"/>
    </row>
    <row r="55" spans="2:19" x14ac:dyDescent="0.2">
      <c r="B55" s="10">
        <v>49</v>
      </c>
      <c r="C55">
        <v>9.3346794612123613E-2</v>
      </c>
      <c r="D55">
        <v>-9.280800284952713E-2</v>
      </c>
      <c r="S55" s="11"/>
    </row>
    <row r="56" spans="2:19" x14ac:dyDescent="0.2">
      <c r="B56" s="10">
        <v>50</v>
      </c>
      <c r="C56">
        <v>7.373686768314805E-2</v>
      </c>
      <c r="D56">
        <v>-7.1424688928502969E-2</v>
      </c>
      <c r="S56" s="11"/>
    </row>
    <row r="57" spans="2:19" x14ac:dyDescent="0.2">
      <c r="B57" s="10">
        <v>51</v>
      </c>
      <c r="C57">
        <v>0.1086601748842235</v>
      </c>
      <c r="D57">
        <v>-7.6091837033741089E-2</v>
      </c>
      <c r="S57" s="11"/>
    </row>
    <row r="58" spans="2:19" x14ac:dyDescent="0.2">
      <c r="B58" s="10">
        <v>52</v>
      </c>
      <c r="C58">
        <v>0.12845265359534008</v>
      </c>
      <c r="D58">
        <v>1.4649791181490707E-2</v>
      </c>
      <c r="S58" s="11"/>
    </row>
    <row r="59" spans="2:19" x14ac:dyDescent="0.2">
      <c r="B59" s="10">
        <v>53</v>
      </c>
      <c r="C59">
        <v>0.11152596819014408</v>
      </c>
      <c r="D59">
        <v>-9.1916083315885064E-2</v>
      </c>
      <c r="S59" s="11"/>
    </row>
    <row r="60" spans="2:19" x14ac:dyDescent="0.2">
      <c r="B60" s="10">
        <v>54</v>
      </c>
      <c r="C60">
        <v>0.11587317271600221</v>
      </c>
      <c r="D60">
        <v>-7.4231892205433025E-2</v>
      </c>
      <c r="S60" s="11"/>
    </row>
    <row r="61" spans="2:19" x14ac:dyDescent="0.2">
      <c r="B61" s="10">
        <v>55</v>
      </c>
      <c r="C61">
        <v>9.5553118352251498E-2</v>
      </c>
      <c r="D61">
        <v>0.1240921749913762</v>
      </c>
      <c r="S61" s="11"/>
    </row>
    <row r="62" spans="2:19" x14ac:dyDescent="0.2">
      <c r="B62" s="10">
        <v>56</v>
      </c>
      <c r="C62">
        <v>9.695329352801299E-2</v>
      </c>
      <c r="D62">
        <v>-9.3181563558077801E-2</v>
      </c>
      <c r="S62" s="11"/>
    </row>
    <row r="63" spans="2:19" x14ac:dyDescent="0.2">
      <c r="B63" s="10">
        <v>57</v>
      </c>
      <c r="C63">
        <v>0.13830827492881032</v>
      </c>
      <c r="D63">
        <v>-0.1376800102737557</v>
      </c>
      <c r="S63" s="11"/>
    </row>
    <row r="64" spans="2:19" x14ac:dyDescent="0.2">
      <c r="B64" s="10">
        <v>58</v>
      </c>
      <c r="C64">
        <v>9.0135977435709891E-2</v>
      </c>
      <c r="D64">
        <v>-3.4625555251871061E-2</v>
      </c>
      <c r="S64" s="11"/>
    </row>
    <row r="65" spans="2:19" x14ac:dyDescent="0.2">
      <c r="B65" s="10">
        <v>59</v>
      </c>
      <c r="C65">
        <v>0.12837141755116399</v>
      </c>
      <c r="D65">
        <v>-9.3336902865662347E-2</v>
      </c>
      <c r="S65" s="11"/>
    </row>
    <row r="66" spans="2:19" x14ac:dyDescent="0.2">
      <c r="B66" s="10">
        <v>60</v>
      </c>
      <c r="C66">
        <v>0.10550001557679224</v>
      </c>
      <c r="D66">
        <v>-5.6343776383616463E-2</v>
      </c>
      <c r="S66" s="11"/>
    </row>
    <row r="67" spans="2:19" x14ac:dyDescent="0.2">
      <c r="B67" s="10">
        <v>61</v>
      </c>
      <c r="C67">
        <v>0.12229480706882971</v>
      </c>
      <c r="D67">
        <v>0.1143146473505068</v>
      </c>
      <c r="S67" s="11"/>
    </row>
    <row r="68" spans="2:19" x14ac:dyDescent="0.2">
      <c r="B68" s="10">
        <v>62</v>
      </c>
      <c r="C68">
        <v>0.12858454750849863</v>
      </c>
      <c r="D68">
        <v>-3.5711853020155407E-2</v>
      </c>
      <c r="S68" s="11"/>
    </row>
    <row r="69" spans="2:19" x14ac:dyDescent="0.2">
      <c r="B69" s="10">
        <v>63</v>
      </c>
      <c r="C69">
        <v>6.378997045860732E-2</v>
      </c>
      <c r="D69">
        <v>5.0765531801944583E-2</v>
      </c>
      <c r="S69" s="11"/>
    </row>
    <row r="70" spans="2:19" x14ac:dyDescent="0.2">
      <c r="B70" s="10">
        <v>64</v>
      </c>
      <c r="C70">
        <v>9.3001770741630463E-2</v>
      </c>
      <c r="D70">
        <v>-9.2978488166671397E-2</v>
      </c>
      <c r="S70" s="11"/>
    </row>
    <row r="71" spans="2:19" x14ac:dyDescent="0.2">
      <c r="B71" s="10">
        <v>65</v>
      </c>
      <c r="C71">
        <v>0.10931964445001621</v>
      </c>
      <c r="D71">
        <v>-4.589631193804207E-2</v>
      </c>
      <c r="S71" s="11"/>
    </row>
    <row r="72" spans="2:19" x14ac:dyDescent="0.2">
      <c r="B72" s="10">
        <v>66</v>
      </c>
      <c r="C72">
        <v>0.12225418904674165</v>
      </c>
      <c r="D72">
        <v>2.2787092666447517E-2</v>
      </c>
      <c r="S72" s="11"/>
    </row>
    <row r="73" spans="2:19" x14ac:dyDescent="0.2">
      <c r="B73" s="10">
        <v>67</v>
      </c>
      <c r="C73">
        <v>8.0239738080151612E-2</v>
      </c>
      <c r="D73">
        <v>-6.201053046898998E-2</v>
      </c>
      <c r="S73" s="11"/>
    </row>
    <row r="74" spans="2:19" x14ac:dyDescent="0.2">
      <c r="B74" s="10">
        <v>68</v>
      </c>
      <c r="C74">
        <v>0.12837141755116399</v>
      </c>
      <c r="D74">
        <v>-9.3336902865662347E-2</v>
      </c>
      <c r="S74" s="11"/>
    </row>
    <row r="75" spans="2:19" x14ac:dyDescent="0.2">
      <c r="B75" s="10">
        <v>69</v>
      </c>
      <c r="C75">
        <v>0.13466115799083295</v>
      </c>
      <c r="D75">
        <v>0.11135454023237409</v>
      </c>
      <c r="S75" s="11"/>
    </row>
    <row r="76" spans="2:19" x14ac:dyDescent="0.2">
      <c r="B76" s="10">
        <v>70</v>
      </c>
      <c r="C76">
        <v>0.12502870646159173</v>
      </c>
      <c r="D76">
        <v>-5.0797057486497571E-2</v>
      </c>
      <c r="S76" s="11"/>
    </row>
    <row r="77" spans="2:19" x14ac:dyDescent="0.2">
      <c r="B77" s="10">
        <v>71</v>
      </c>
      <c r="C77">
        <v>0.12945714703162592</v>
      </c>
      <c r="D77">
        <v>0.1503652515511697</v>
      </c>
      <c r="S77" s="11"/>
    </row>
    <row r="78" spans="2:19" x14ac:dyDescent="0.2">
      <c r="B78" s="10">
        <v>72</v>
      </c>
      <c r="C78">
        <v>9.9768428964951084E-2</v>
      </c>
      <c r="D78">
        <v>0.21288178940476471</v>
      </c>
      <c r="S78" s="11"/>
    </row>
    <row r="79" spans="2:19" x14ac:dyDescent="0.2">
      <c r="B79" s="10">
        <v>73</v>
      </c>
      <c r="C79">
        <v>0.13179536468491237</v>
      </c>
      <c r="D79">
        <v>-1.8609280163424724E-2</v>
      </c>
      <c r="S79" s="11"/>
    </row>
    <row r="80" spans="2:19" x14ac:dyDescent="0.2">
      <c r="B80" s="10">
        <v>74</v>
      </c>
      <c r="C80">
        <v>0.10223854053139604</v>
      </c>
      <c r="D80">
        <v>-9.1855699520424883E-2</v>
      </c>
      <c r="S80" s="11"/>
    </row>
    <row r="81" spans="2:19" x14ac:dyDescent="0.2">
      <c r="B81" s="10">
        <v>75</v>
      </c>
      <c r="C81">
        <v>0.10550001557679224</v>
      </c>
      <c r="D81">
        <v>0.5002320962025687</v>
      </c>
      <c r="S81" s="11"/>
    </row>
    <row r="82" spans="2:19" x14ac:dyDescent="0.2">
      <c r="B82" s="10">
        <v>76</v>
      </c>
      <c r="C82">
        <v>9.9078381223964757E-2</v>
      </c>
      <c r="D82">
        <v>0.15501351648523995</v>
      </c>
      <c r="S82" s="11"/>
    </row>
    <row r="83" spans="2:19" x14ac:dyDescent="0.2">
      <c r="B83" s="10">
        <v>77</v>
      </c>
      <c r="C83">
        <v>0.10857893884004745</v>
      </c>
      <c r="D83">
        <v>-8.7283103067175599E-2</v>
      </c>
      <c r="S83" s="11"/>
    </row>
    <row r="84" spans="2:19" x14ac:dyDescent="0.2">
      <c r="B84" s="10">
        <v>78</v>
      </c>
      <c r="C84">
        <v>9.647637574436127E-2</v>
      </c>
      <c r="D84">
        <v>0.57030422270694348</v>
      </c>
      <c r="S84" s="11"/>
    </row>
    <row r="85" spans="2:19" x14ac:dyDescent="0.2">
      <c r="B85" s="10">
        <v>79</v>
      </c>
      <c r="C85">
        <v>8.9790953565216713E-2</v>
      </c>
      <c r="D85">
        <v>-8.767432653214266E-2</v>
      </c>
      <c r="S85" s="11"/>
    </row>
    <row r="86" spans="2:19" x14ac:dyDescent="0.2">
      <c r="B86" s="10">
        <v>80</v>
      </c>
      <c r="C86">
        <v>0.11851579621769376</v>
      </c>
      <c r="D86">
        <v>2.8802798491884662E-2</v>
      </c>
      <c r="S86" s="11"/>
    </row>
    <row r="87" spans="2:19" x14ac:dyDescent="0.2">
      <c r="B87" s="10">
        <v>81</v>
      </c>
      <c r="C87">
        <v>0.11587317271600221</v>
      </c>
      <c r="D87">
        <v>-0.1066690637825521</v>
      </c>
      <c r="S87" s="11"/>
    </row>
    <row r="88" spans="2:19" x14ac:dyDescent="0.2">
      <c r="B88" s="10">
        <v>82</v>
      </c>
      <c r="C88">
        <v>0.11517308512812149</v>
      </c>
      <c r="D88">
        <v>-6.1858649620576113E-2</v>
      </c>
      <c r="S88" s="11"/>
    </row>
    <row r="89" spans="2:19" x14ac:dyDescent="0.2">
      <c r="B89" s="10">
        <v>83</v>
      </c>
      <c r="C89">
        <v>0.11032413788630208</v>
      </c>
      <c r="D89">
        <v>-0.11031771939141694</v>
      </c>
      <c r="S89" s="11"/>
    </row>
    <row r="90" spans="2:19" x14ac:dyDescent="0.2">
      <c r="B90" s="10">
        <v>84</v>
      </c>
      <c r="C90">
        <v>8.6925160259296169E-2</v>
      </c>
      <c r="D90">
        <v>6.8645830117132184E-2</v>
      </c>
      <c r="S90" s="11"/>
    </row>
    <row r="91" spans="2:19" x14ac:dyDescent="0.2">
      <c r="B91" s="10">
        <v>85</v>
      </c>
      <c r="C91">
        <v>7.2681716377879749E-2</v>
      </c>
      <c r="D91">
        <v>0.3372048614874546</v>
      </c>
      <c r="S91" s="11"/>
    </row>
    <row r="92" spans="2:19" x14ac:dyDescent="0.2">
      <c r="B92" s="10">
        <v>86</v>
      </c>
      <c r="C92">
        <v>0.12550562424524345</v>
      </c>
      <c r="D92">
        <v>-0.10922213096940182</v>
      </c>
      <c r="S92" s="11"/>
    </row>
    <row r="93" spans="2:19" x14ac:dyDescent="0.2">
      <c r="B93" s="10">
        <v>87</v>
      </c>
      <c r="C93">
        <v>9.5603776221233949E-2</v>
      </c>
      <c r="D93">
        <v>-8.4011839921800391E-2</v>
      </c>
      <c r="S93" s="11"/>
    </row>
    <row r="94" spans="2:19" x14ac:dyDescent="0.2">
      <c r="B94" s="10">
        <v>88</v>
      </c>
      <c r="C94">
        <v>9.9291511181299391E-2</v>
      </c>
      <c r="D94">
        <v>-8.8475635411090756E-2</v>
      </c>
      <c r="S94" s="11"/>
    </row>
    <row r="95" spans="2:19" x14ac:dyDescent="0.2">
      <c r="B95" s="10">
        <v>89</v>
      </c>
      <c r="C95">
        <v>8.371434308288242E-2</v>
      </c>
      <c r="D95">
        <v>-8.152815152448642E-2</v>
      </c>
      <c r="S95" s="11"/>
    </row>
    <row r="96" spans="2:19" x14ac:dyDescent="0.2">
      <c r="B96" s="10">
        <v>90</v>
      </c>
      <c r="C96">
        <v>0.12155410145886091</v>
      </c>
      <c r="D96">
        <v>-7.4982735618203789E-2</v>
      </c>
      <c r="S96" s="11"/>
    </row>
    <row r="97" spans="2:19" x14ac:dyDescent="0.2">
      <c r="B97" s="10">
        <v>91</v>
      </c>
      <c r="C97">
        <v>0.11821139036928864</v>
      </c>
      <c r="D97">
        <v>-6.5069968421058194E-2</v>
      </c>
      <c r="S97" s="11"/>
    </row>
    <row r="98" spans="2:19" x14ac:dyDescent="0.2">
      <c r="B98" s="10">
        <v>92</v>
      </c>
      <c r="C98">
        <v>8.713829021663079E-2</v>
      </c>
      <c r="D98">
        <v>0.26986846400507697</v>
      </c>
      <c r="S98" s="11"/>
    </row>
    <row r="99" spans="2:19" x14ac:dyDescent="0.2">
      <c r="B99" s="10">
        <v>93</v>
      </c>
      <c r="C99">
        <v>9.9032743278429536E-2</v>
      </c>
      <c r="D99">
        <v>-3.287545951999564E-2</v>
      </c>
      <c r="S99" s="11"/>
    </row>
    <row r="100" spans="2:19" x14ac:dyDescent="0.2">
      <c r="B100" s="10">
        <v>94</v>
      </c>
      <c r="C100">
        <v>0.1220310192425126</v>
      </c>
      <c r="D100">
        <v>-0.1204827591577364</v>
      </c>
      <c r="S100" s="11"/>
    </row>
    <row r="101" spans="2:19" x14ac:dyDescent="0.2">
      <c r="B101" s="10">
        <v>95</v>
      </c>
      <c r="C101">
        <v>0.10510433383731661</v>
      </c>
      <c r="D101">
        <v>-3.8709436810273862E-2</v>
      </c>
      <c r="S101" s="11"/>
    </row>
    <row r="102" spans="2:19" x14ac:dyDescent="0.2">
      <c r="B102" s="10">
        <v>96</v>
      </c>
      <c r="C102">
        <v>0.1180794964561301</v>
      </c>
      <c r="D102">
        <v>-0.10887556049258276</v>
      </c>
      <c r="S102" s="11"/>
    </row>
    <row r="103" spans="2:19" x14ac:dyDescent="0.2">
      <c r="B103" s="10">
        <v>97</v>
      </c>
      <c r="C103">
        <v>9.9423405094457934E-2</v>
      </c>
      <c r="D103">
        <v>-6.7903655145710701E-2</v>
      </c>
      <c r="S103" s="11"/>
    </row>
    <row r="104" spans="2:19" x14ac:dyDescent="0.2">
      <c r="B104" s="10">
        <v>98</v>
      </c>
      <c r="C104">
        <v>9.7298317398506168E-2</v>
      </c>
      <c r="D104">
        <v>4.6950556696531393E-2</v>
      </c>
      <c r="S104" s="11"/>
    </row>
    <row r="105" spans="2:19" x14ac:dyDescent="0.2">
      <c r="B105" s="10">
        <v>99</v>
      </c>
      <c r="C105">
        <v>0.13826765690672227</v>
      </c>
      <c r="D105">
        <v>0.17287002866876894</v>
      </c>
      <c r="S105" s="11"/>
    </row>
    <row r="106" spans="2:19" x14ac:dyDescent="0.2">
      <c r="B106" s="10">
        <v>100</v>
      </c>
      <c r="C106">
        <v>0.12797573581168836</v>
      </c>
      <c r="D106">
        <v>-5.6921914126796244E-2</v>
      </c>
      <c r="S106" s="11"/>
    </row>
    <row r="107" spans="2:19" x14ac:dyDescent="0.2">
      <c r="B107" s="10">
        <v>101</v>
      </c>
      <c r="C107">
        <v>9.2961152719542431E-2</v>
      </c>
      <c r="D107">
        <v>1.4561692049591485E-2</v>
      </c>
      <c r="S107" s="11"/>
    </row>
    <row r="108" spans="2:19" x14ac:dyDescent="0.2">
      <c r="B108" s="10">
        <v>102</v>
      </c>
      <c r="C108">
        <v>9.2869876828471934E-2</v>
      </c>
      <c r="D108">
        <v>8.4907188693708016E-2</v>
      </c>
      <c r="S108" s="11"/>
    </row>
    <row r="109" spans="2:19" x14ac:dyDescent="0.2">
      <c r="B109" s="10">
        <v>103</v>
      </c>
      <c r="C109">
        <v>9.9159617268140848E-2</v>
      </c>
      <c r="D109">
        <v>1.0044710859585623E-2</v>
      </c>
      <c r="S109" s="11"/>
    </row>
    <row r="110" spans="2:19" x14ac:dyDescent="0.2">
      <c r="B110" s="10">
        <v>104</v>
      </c>
      <c r="C110">
        <v>0.11513246710603343</v>
      </c>
      <c r="D110">
        <v>0.13303811664227982</v>
      </c>
      <c r="S110" s="11"/>
    </row>
    <row r="111" spans="2:19" x14ac:dyDescent="0.2">
      <c r="B111" s="10">
        <v>105</v>
      </c>
      <c r="C111">
        <v>0.10250232835771313</v>
      </c>
      <c r="D111">
        <v>-8.1424801024191196E-2</v>
      </c>
      <c r="S111" s="11"/>
    </row>
    <row r="112" spans="2:19" x14ac:dyDescent="0.2">
      <c r="B112" s="10">
        <v>106</v>
      </c>
      <c r="C112">
        <v>0.11574127880284367</v>
      </c>
      <c r="D112">
        <v>-6.495606192314915E-3</v>
      </c>
      <c r="S112" s="11"/>
    </row>
    <row r="113" spans="2:19" x14ac:dyDescent="0.2">
      <c r="B113" s="10">
        <v>107</v>
      </c>
      <c r="C113">
        <v>0.14108279234366039</v>
      </c>
      <c r="D113">
        <v>0.13102244900373727</v>
      </c>
      <c r="S113" s="11"/>
    </row>
    <row r="114" spans="2:19" x14ac:dyDescent="0.2">
      <c r="B114" s="10">
        <v>108</v>
      </c>
      <c r="C114">
        <v>8.9872189609392805E-2</v>
      </c>
      <c r="D114">
        <v>-5.4328909174262183E-2</v>
      </c>
      <c r="S114" s="11"/>
    </row>
    <row r="115" spans="2:19" x14ac:dyDescent="0.2">
      <c r="B115" s="10">
        <v>109</v>
      </c>
      <c r="C115">
        <v>0.14429360952007414</v>
      </c>
      <c r="D115">
        <v>8.6543844507610435E-2</v>
      </c>
      <c r="S115" s="11"/>
    </row>
    <row r="116" spans="2:19" x14ac:dyDescent="0.2">
      <c r="B116" s="10">
        <v>110</v>
      </c>
      <c r="C116">
        <v>0.10316179792350581</v>
      </c>
      <c r="D116">
        <v>-2.0720527996449564E-2</v>
      </c>
      <c r="S116" s="11"/>
    </row>
    <row r="117" spans="2:19" x14ac:dyDescent="0.2">
      <c r="B117" s="10">
        <v>111</v>
      </c>
      <c r="C117">
        <v>9.0135977435709891E-2</v>
      </c>
      <c r="D117">
        <v>4.2646646424851109E-2</v>
      </c>
      <c r="S117" s="11"/>
    </row>
    <row r="118" spans="2:19" x14ac:dyDescent="0.2">
      <c r="B118" s="10">
        <v>112</v>
      </c>
      <c r="C118">
        <v>9.6557611788537362E-2</v>
      </c>
      <c r="D118">
        <v>-1.7016535556887591E-2</v>
      </c>
      <c r="S118" s="11"/>
    </row>
    <row r="119" spans="2:19" x14ac:dyDescent="0.2">
      <c r="B119" s="10">
        <v>113</v>
      </c>
      <c r="C119">
        <v>0.11821139036928864</v>
      </c>
      <c r="D119">
        <v>-0.11727966157593681</v>
      </c>
      <c r="S119" s="11"/>
    </row>
    <row r="120" spans="2:19" x14ac:dyDescent="0.2">
      <c r="B120" s="10">
        <v>114</v>
      </c>
      <c r="C120">
        <v>8.1969144036627792E-2</v>
      </c>
      <c r="D120">
        <v>-4.2649298096612949E-2</v>
      </c>
      <c r="S120" s="11"/>
    </row>
    <row r="121" spans="2:19" x14ac:dyDescent="0.2">
      <c r="B121" s="10">
        <v>115</v>
      </c>
      <c r="C121">
        <v>8.6184454649327377E-2</v>
      </c>
      <c r="D121">
        <v>-7.4562689336780383E-2</v>
      </c>
      <c r="S121" s="11"/>
    </row>
    <row r="122" spans="2:19" x14ac:dyDescent="0.2">
      <c r="B122" s="10">
        <v>116</v>
      </c>
      <c r="C122">
        <v>8.5540778173313153E-2</v>
      </c>
      <c r="D122">
        <v>0.12668994551893228</v>
      </c>
      <c r="S122" s="11"/>
    </row>
    <row r="123" spans="2:19" x14ac:dyDescent="0.2">
      <c r="B123" s="10">
        <v>117</v>
      </c>
      <c r="C123">
        <v>8.6793266346137626E-2</v>
      </c>
      <c r="D123">
        <v>-5.4711536059286754E-2</v>
      </c>
      <c r="S123" s="11"/>
    </row>
    <row r="124" spans="2:19" x14ac:dyDescent="0.2">
      <c r="B124" s="10">
        <v>118</v>
      </c>
      <c r="C124">
        <v>9.9636535051792569E-2</v>
      </c>
      <c r="D124">
        <v>-8.6552084405713076E-2</v>
      </c>
      <c r="S124" s="11"/>
    </row>
    <row r="125" spans="2:19" x14ac:dyDescent="0.2">
      <c r="B125" s="10">
        <v>119</v>
      </c>
      <c r="C125">
        <v>0.10215730448721998</v>
      </c>
      <c r="D125">
        <v>1.1029386601306146E-2</v>
      </c>
      <c r="S125" s="11"/>
    </row>
    <row r="126" spans="2:19" x14ac:dyDescent="0.2">
      <c r="B126" s="10">
        <v>120</v>
      </c>
      <c r="C126">
        <v>0.11200288597379578</v>
      </c>
      <c r="D126">
        <v>-7.3904829829230412E-2</v>
      </c>
      <c r="S126" s="11"/>
    </row>
    <row r="127" spans="2:19" x14ac:dyDescent="0.2">
      <c r="B127" s="10">
        <v>121</v>
      </c>
      <c r="C127">
        <v>0.10237043444455458</v>
      </c>
      <c r="D127">
        <v>-2.8580843935614525E-2</v>
      </c>
      <c r="S127" s="11"/>
    </row>
    <row r="128" spans="2:19" x14ac:dyDescent="0.2">
      <c r="B128" s="10">
        <v>122</v>
      </c>
      <c r="C128">
        <v>9.0612895219361583E-2</v>
      </c>
      <c r="D128">
        <v>-5.4224115271899027E-2</v>
      </c>
      <c r="S128" s="11"/>
    </row>
    <row r="129" spans="2:19" x14ac:dyDescent="0.2">
      <c r="B129" s="10">
        <v>123</v>
      </c>
      <c r="C129">
        <v>8.158925538693064E-2</v>
      </c>
      <c r="D129">
        <v>-4.3210819178320925E-2</v>
      </c>
      <c r="S129" s="11"/>
    </row>
    <row r="130" spans="2:19" x14ac:dyDescent="0.2">
      <c r="B130" s="10">
        <v>124</v>
      </c>
      <c r="C130">
        <v>7.6288215293769099E-2</v>
      </c>
      <c r="D130">
        <v>-2.7193343185023262E-2</v>
      </c>
      <c r="S130" s="11"/>
    </row>
    <row r="131" spans="2:19" x14ac:dyDescent="0.2">
      <c r="B131" s="10">
        <v>125</v>
      </c>
      <c r="C131">
        <v>0.11534559706336804</v>
      </c>
      <c r="D131">
        <v>-1.9302958477802931E-2</v>
      </c>
      <c r="S131" s="11"/>
    </row>
    <row r="132" spans="2:19" x14ac:dyDescent="0.2">
      <c r="B132" s="10">
        <v>126</v>
      </c>
      <c r="C132">
        <v>0.10324303396768189</v>
      </c>
      <c r="D132">
        <v>-0.10099530756177696</v>
      </c>
      <c r="S132" s="11"/>
    </row>
    <row r="133" spans="2:19" x14ac:dyDescent="0.2">
      <c r="B133" s="10">
        <v>127</v>
      </c>
      <c r="C133">
        <v>0.1180794964561301</v>
      </c>
      <c r="D133">
        <v>-7.968813131246863E-2</v>
      </c>
      <c r="S133" s="11"/>
    </row>
    <row r="134" spans="2:19" x14ac:dyDescent="0.2">
      <c r="B134" s="10">
        <v>128</v>
      </c>
      <c r="C134">
        <v>0.10619006331777855</v>
      </c>
      <c r="D134">
        <v>-4.7860778866273393E-2</v>
      </c>
      <c r="S134" s="11"/>
    </row>
    <row r="135" spans="2:19" x14ac:dyDescent="0.2">
      <c r="B135" s="10">
        <v>129</v>
      </c>
      <c r="C135">
        <v>0.1314503408144192</v>
      </c>
      <c r="D135">
        <v>-0.12940893517087473</v>
      </c>
      <c r="S135" s="11"/>
    </row>
    <row r="136" spans="2:19" x14ac:dyDescent="0.2">
      <c r="B136" s="10">
        <v>130</v>
      </c>
      <c r="C136">
        <v>9.9291511181299391E-2</v>
      </c>
      <c r="D136">
        <v>-6.8758743152218527E-3</v>
      </c>
      <c r="S136" s="11"/>
    </row>
    <row r="137" spans="2:19" x14ac:dyDescent="0.2">
      <c r="B137" s="10">
        <v>131</v>
      </c>
      <c r="C137">
        <v>8.9395271825741113E-2</v>
      </c>
      <c r="D137">
        <v>-8.4956690507411808E-2</v>
      </c>
      <c r="S137" s="11"/>
    </row>
    <row r="138" spans="2:19" x14ac:dyDescent="0.2">
      <c r="B138" s="10">
        <v>132</v>
      </c>
      <c r="C138">
        <v>8.3450555256565334E-2</v>
      </c>
      <c r="D138">
        <v>-8.3412535328603002E-2</v>
      </c>
      <c r="S138" s="11"/>
    </row>
    <row r="139" spans="2:19" x14ac:dyDescent="0.2">
      <c r="B139" s="10">
        <v>133</v>
      </c>
      <c r="C139">
        <v>0.1314503408144192</v>
      </c>
      <c r="D139">
        <v>0.16577298204768137</v>
      </c>
      <c r="S139" s="11"/>
    </row>
    <row r="140" spans="2:19" x14ac:dyDescent="0.2">
      <c r="B140" s="10">
        <v>134</v>
      </c>
      <c r="C140">
        <v>0.15124281952553575</v>
      </c>
      <c r="D140">
        <v>9.4834932061851451E-2</v>
      </c>
      <c r="S140" s="11"/>
    </row>
    <row r="141" spans="2:19" x14ac:dyDescent="0.2">
      <c r="B141" s="10">
        <v>135</v>
      </c>
      <c r="C141">
        <v>0.10844704492688889</v>
      </c>
      <c r="D141">
        <v>-0.10320639883197115</v>
      </c>
      <c r="S141" s="11"/>
    </row>
    <row r="142" spans="2:19" x14ac:dyDescent="0.2">
      <c r="B142" s="10">
        <v>136</v>
      </c>
      <c r="C142">
        <v>9.5208094481758349E-2</v>
      </c>
      <c r="D142">
        <v>-4.9860388237233655E-2</v>
      </c>
      <c r="S142" s="11"/>
    </row>
    <row r="143" spans="2:19" x14ac:dyDescent="0.2">
      <c r="B143" s="10">
        <v>137</v>
      </c>
      <c r="C143">
        <v>0.11178975601646117</v>
      </c>
      <c r="D143">
        <v>-0.104201161200114</v>
      </c>
      <c r="S143" s="11"/>
    </row>
    <row r="144" spans="2:19" x14ac:dyDescent="0.2">
      <c r="B144" s="10">
        <v>138</v>
      </c>
      <c r="C144">
        <v>0.11560938488968513</v>
      </c>
      <c r="D144">
        <v>0.61881340863386258</v>
      </c>
      <c r="S144" s="11"/>
    </row>
    <row r="145" spans="2:19" x14ac:dyDescent="0.2">
      <c r="B145" s="10">
        <v>139</v>
      </c>
      <c r="C145">
        <v>0.10831515101373035</v>
      </c>
      <c r="D145">
        <v>-1.9001625578545386E-2</v>
      </c>
      <c r="S145" s="11"/>
    </row>
    <row r="146" spans="2:19" x14ac:dyDescent="0.2">
      <c r="B146" s="10">
        <v>140</v>
      </c>
      <c r="C146">
        <v>9.7166423485347625E-2</v>
      </c>
      <c r="D146">
        <v>2.768253373696869E-2</v>
      </c>
      <c r="S146" s="11"/>
    </row>
    <row r="147" spans="2:19" ht="13.5" thickBot="1" x14ac:dyDescent="0.25">
      <c r="B147" s="13">
        <v>141</v>
      </c>
      <c r="C147" s="2">
        <v>9.1008576958837212E-2</v>
      </c>
      <c r="D147" s="2">
        <v>-7.8604342898427493E-2</v>
      </c>
      <c r="S147" s="11"/>
    </row>
    <row r="148" spans="2:19" x14ac:dyDescent="0.2">
      <c r="B148" s="14"/>
      <c r="C148" s="15"/>
      <c r="D148" s="15"/>
      <c r="E148" s="15"/>
      <c r="F148" s="15"/>
      <c r="G148" s="15"/>
      <c r="H148" s="15"/>
      <c r="I148" s="15"/>
      <c r="J148" s="15"/>
      <c r="K148" s="15"/>
      <c r="L148" s="15"/>
      <c r="M148" s="15"/>
      <c r="N148" s="15"/>
      <c r="O148" s="15"/>
      <c r="P148" s="15"/>
      <c r="Q148" s="15"/>
      <c r="R148" s="15"/>
      <c r="S148" s="16"/>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E3AFA2-13EA-4294-9CB2-762FB6A07962}">
  <dimension ref="B2:E16"/>
  <sheetViews>
    <sheetView workbookViewId="0">
      <selection activeCell="E28" sqref="E28"/>
    </sheetView>
  </sheetViews>
  <sheetFormatPr defaultRowHeight="12.75" x14ac:dyDescent="0.2"/>
  <cols>
    <col min="5" max="5" width="22.42578125" customWidth="1"/>
  </cols>
  <sheetData>
    <row r="2" spans="2:5" ht="13.5" thickBot="1" x14ac:dyDescent="0.25"/>
    <row r="3" spans="2:5" x14ac:dyDescent="0.2">
      <c r="B3" s="24" t="s">
        <v>65</v>
      </c>
      <c r="C3" s="25"/>
      <c r="D3" s="25"/>
      <c r="E3" s="26"/>
    </row>
    <row r="4" spans="2:5" x14ac:dyDescent="0.2">
      <c r="B4" s="27"/>
      <c r="E4" s="28"/>
    </row>
    <row r="5" spans="2:5" x14ac:dyDescent="0.2">
      <c r="B5" s="27"/>
      <c r="E5" s="28"/>
    </row>
    <row r="6" spans="2:5" ht="13.5" thickBot="1" x14ac:dyDescent="0.25">
      <c r="B6" s="29" t="s">
        <v>64</v>
      </c>
      <c r="C6" s="2">
        <v>1.1582170015606861</v>
      </c>
      <c r="D6" s="2"/>
      <c r="E6" s="30"/>
    </row>
    <row r="7" spans="2:5" ht="13.5" thickBot="1" x14ac:dyDescent="0.25"/>
    <row r="8" spans="2:5" x14ac:dyDescent="0.2">
      <c r="B8" s="24" t="s">
        <v>67</v>
      </c>
      <c r="C8" s="25"/>
      <c r="D8" s="25"/>
      <c r="E8" s="26"/>
    </row>
    <row r="9" spans="2:5" x14ac:dyDescent="0.2">
      <c r="B9" s="27"/>
      <c r="E9" s="28"/>
    </row>
    <row r="10" spans="2:5" x14ac:dyDescent="0.2">
      <c r="B10" s="27"/>
      <c r="E10" s="28"/>
    </row>
    <row r="11" spans="2:5" ht="13.5" thickBot="1" x14ac:dyDescent="0.25">
      <c r="B11" s="29" t="s">
        <v>64</v>
      </c>
      <c r="C11" s="2">
        <v>1.033499186150691</v>
      </c>
      <c r="D11" s="2"/>
      <c r="E11" s="30"/>
    </row>
    <row r="12" spans="2:5" ht="13.5" thickBot="1" x14ac:dyDescent="0.25"/>
    <row r="13" spans="2:5" x14ac:dyDescent="0.2">
      <c r="B13" s="24" t="s">
        <v>69</v>
      </c>
      <c r="C13" s="25"/>
      <c r="D13" s="25"/>
      <c r="E13" s="26"/>
    </row>
    <row r="14" spans="2:5" x14ac:dyDescent="0.2">
      <c r="B14" s="27"/>
      <c r="E14" s="28"/>
    </row>
    <row r="15" spans="2:5" x14ac:dyDescent="0.2">
      <c r="B15" s="27"/>
      <c r="E15" s="28"/>
    </row>
    <row r="16" spans="2:5" ht="13.5" thickBot="1" x14ac:dyDescent="0.25">
      <c r="B16" s="29" t="s">
        <v>64</v>
      </c>
      <c r="C16" s="2">
        <v>1.1644354952374456</v>
      </c>
      <c r="D16" s="2"/>
      <c r="E16" s="30"/>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CD9AD1-7D19-4D1E-941C-7D626EE6F552}">
  <dimension ref="B1:J166"/>
  <sheetViews>
    <sheetView workbookViewId="0">
      <selection activeCell="E9" sqref="E9"/>
    </sheetView>
  </sheetViews>
  <sheetFormatPr defaultRowHeight="12.75" x14ac:dyDescent="0.2"/>
  <cols>
    <col min="2" max="2" width="18.7109375" bestFit="1" customWidth="1"/>
    <col min="3" max="3" width="16.140625" bestFit="1" customWidth="1"/>
    <col min="4" max="4" width="13.7109375" bestFit="1" customWidth="1"/>
    <col min="5" max="5" width="12.5703125" bestFit="1" customWidth="1"/>
    <col min="6" max="6" width="12.42578125" bestFit="1" customWidth="1"/>
    <col min="7" max="7" width="13.5703125" bestFit="1" customWidth="1"/>
    <col min="8" max="8" width="12" bestFit="1" customWidth="1"/>
    <col min="9" max="9" width="12.5703125" bestFit="1" customWidth="1"/>
    <col min="10" max="10" width="12.28515625" bestFit="1" customWidth="1"/>
  </cols>
  <sheetData>
    <row r="1" spans="2:10" x14ac:dyDescent="0.2">
      <c r="B1" s="5" t="s">
        <v>15</v>
      </c>
    </row>
    <row r="2" spans="2:10" ht="13.5" thickBot="1" x14ac:dyDescent="0.25"/>
    <row r="3" spans="2:10" x14ac:dyDescent="0.2">
      <c r="B3" s="4" t="s">
        <v>16</v>
      </c>
      <c r="C3" s="4"/>
    </row>
    <row r="4" spans="2:10" x14ac:dyDescent="0.2">
      <c r="B4" t="s">
        <v>17</v>
      </c>
      <c r="C4">
        <v>0.36959969744306059</v>
      </c>
    </row>
    <row r="5" spans="2:10" x14ac:dyDescent="0.2">
      <c r="B5" t="s">
        <v>18</v>
      </c>
      <c r="C5">
        <v>0.13660393635000193</v>
      </c>
    </row>
    <row r="6" spans="2:10" x14ac:dyDescent="0.2">
      <c r="B6" t="s">
        <v>19</v>
      </c>
      <c r="C6">
        <v>0.12409094992029182</v>
      </c>
    </row>
    <row r="7" spans="2:10" x14ac:dyDescent="0.2">
      <c r="B7" t="s">
        <v>20</v>
      </c>
      <c r="C7">
        <v>0.29941869390965797</v>
      </c>
    </row>
    <row r="8" spans="2:10" ht="13.5" thickBot="1" x14ac:dyDescent="0.25">
      <c r="B8" s="2" t="s">
        <v>21</v>
      </c>
      <c r="C8" s="2">
        <v>141</v>
      </c>
    </row>
    <row r="10" spans="2:10" ht="13.5" thickBot="1" x14ac:dyDescent="0.25">
      <c r="B10" t="s">
        <v>22</v>
      </c>
    </row>
    <row r="11" spans="2:10" x14ac:dyDescent="0.2">
      <c r="B11" s="3"/>
      <c r="C11" s="3" t="s">
        <v>27</v>
      </c>
      <c r="D11" s="3" t="s">
        <v>28</v>
      </c>
      <c r="E11" s="3" t="s">
        <v>29</v>
      </c>
      <c r="F11" s="3" t="s">
        <v>30</v>
      </c>
      <c r="G11" s="3" t="s">
        <v>31</v>
      </c>
    </row>
    <row r="12" spans="2:10" x14ac:dyDescent="0.2">
      <c r="B12" t="s">
        <v>23</v>
      </c>
      <c r="C12">
        <v>2</v>
      </c>
      <c r="D12">
        <v>1.9574472138935981</v>
      </c>
      <c r="E12">
        <v>0.97872360694679905</v>
      </c>
      <c r="F12">
        <v>10.916973107687337</v>
      </c>
      <c r="G12">
        <v>3.9672944757276638E-5</v>
      </c>
    </row>
    <row r="13" spans="2:10" x14ac:dyDescent="0.2">
      <c r="B13" t="s">
        <v>24</v>
      </c>
      <c r="C13">
        <v>138</v>
      </c>
      <c r="D13">
        <v>12.371914488234031</v>
      </c>
      <c r="E13">
        <v>8.965155426256545E-2</v>
      </c>
    </row>
    <row r="14" spans="2:10" ht="13.5" thickBot="1" x14ac:dyDescent="0.25">
      <c r="B14" s="2" t="s">
        <v>25</v>
      </c>
      <c r="C14" s="2">
        <v>140</v>
      </c>
      <c r="D14" s="2">
        <v>14.329361702127629</v>
      </c>
      <c r="E14" s="2"/>
      <c r="F14" s="2"/>
      <c r="G14" s="2"/>
    </row>
    <row r="15" spans="2:10" ht="13.5" thickBot="1" x14ac:dyDescent="0.25"/>
    <row r="16" spans="2:10" x14ac:dyDescent="0.2">
      <c r="B16" s="3"/>
      <c r="C16" s="3" t="s">
        <v>32</v>
      </c>
      <c r="D16" s="3" t="s">
        <v>20</v>
      </c>
      <c r="E16" s="3" t="s">
        <v>33</v>
      </c>
      <c r="F16" s="3" t="s">
        <v>34</v>
      </c>
      <c r="G16" s="3" t="s">
        <v>35</v>
      </c>
      <c r="H16" s="3" t="s">
        <v>36</v>
      </c>
      <c r="I16" s="3" t="s">
        <v>37</v>
      </c>
      <c r="J16" s="3" t="s">
        <v>38</v>
      </c>
    </row>
    <row r="17" spans="2:10" x14ac:dyDescent="0.2">
      <c r="B17" t="s">
        <v>26</v>
      </c>
      <c r="C17">
        <v>2.4628555089494331</v>
      </c>
      <c r="D17">
        <v>0.21639207861217469</v>
      </c>
      <c r="E17">
        <v>11.381449472387791</v>
      </c>
      <c r="F17">
        <v>1.4047224808588552E-21</v>
      </c>
      <c r="G17">
        <v>2.0349826854428534</v>
      </c>
      <c r="H17">
        <v>2.8907283324560127</v>
      </c>
      <c r="I17">
        <v>2.0349826854428534</v>
      </c>
      <c r="J17">
        <v>2.8907283324560127</v>
      </c>
    </row>
    <row r="18" spans="2:10" x14ac:dyDescent="0.2">
      <c r="B18" t="s">
        <v>2</v>
      </c>
      <c r="C18">
        <v>4.0602961015705721E-2</v>
      </c>
      <c r="D18">
        <v>8.9569964165971943E-3</v>
      </c>
      <c r="E18">
        <v>4.5331000624795363</v>
      </c>
      <c r="F18">
        <v>1.248729781653111E-5</v>
      </c>
      <c r="G18">
        <v>2.2892260275239079E-2</v>
      </c>
      <c r="H18">
        <v>5.8313661756172364E-2</v>
      </c>
      <c r="I18">
        <v>2.2892260275239079E-2</v>
      </c>
      <c r="J18">
        <v>5.8313661756172364E-2</v>
      </c>
    </row>
    <row r="19" spans="2:10" ht="13.5" thickBot="1" x14ac:dyDescent="0.25">
      <c r="B19" s="2" t="s">
        <v>3</v>
      </c>
      <c r="C19" s="2">
        <v>-3.8591841722330135E-2</v>
      </c>
      <c r="D19" s="2">
        <v>2.3396433402957485E-2</v>
      </c>
      <c r="E19" s="2">
        <v>-1.6494754160884981</v>
      </c>
      <c r="F19" s="2">
        <v>0.10132474722879559</v>
      </c>
      <c r="G19" s="2">
        <v>-8.4853692360812111E-2</v>
      </c>
      <c r="H19" s="2">
        <v>7.6700089161518339E-3</v>
      </c>
      <c r="I19" s="2">
        <v>-8.4853692360812111E-2</v>
      </c>
      <c r="J19" s="2">
        <v>7.6700089161518339E-3</v>
      </c>
    </row>
    <row r="21" spans="2:10" ht="13.5" thickBot="1" x14ac:dyDescent="0.25"/>
    <row r="22" spans="2:10" x14ac:dyDescent="0.2">
      <c r="F22" s="24" t="s">
        <v>65</v>
      </c>
      <c r="G22" s="25"/>
      <c r="H22" s="25"/>
      <c r="I22" s="26"/>
    </row>
    <row r="23" spans="2:10" x14ac:dyDescent="0.2">
      <c r="B23" t="s">
        <v>39</v>
      </c>
      <c r="F23" s="27"/>
      <c r="I23" s="28"/>
    </row>
    <row r="24" spans="2:10" ht="13.5" thickBot="1" x14ac:dyDescent="0.25">
      <c r="F24" s="27"/>
      <c r="I24" s="28"/>
    </row>
    <row r="25" spans="2:10" ht="13.5" thickBot="1" x14ac:dyDescent="0.25">
      <c r="B25" s="3" t="s">
        <v>40</v>
      </c>
      <c r="C25" s="3" t="s">
        <v>63</v>
      </c>
      <c r="D25" s="3" t="s">
        <v>42</v>
      </c>
      <c r="F25" s="29" t="s">
        <v>64</v>
      </c>
      <c r="G25" s="2">
        <f>1/(1-C5)</f>
        <v>1.1582170015606861</v>
      </c>
      <c r="H25" s="2"/>
      <c r="I25" s="30"/>
    </row>
    <row r="26" spans="2:10" x14ac:dyDescent="0.2">
      <c r="B26">
        <v>1</v>
      </c>
      <c r="C26">
        <v>3.2383340068345929</v>
      </c>
      <c r="D26">
        <v>-0.23833400683459294</v>
      </c>
    </row>
    <row r="27" spans="2:10" x14ac:dyDescent="0.2">
      <c r="B27">
        <v>2</v>
      </c>
      <c r="C27">
        <v>3.4373265733263705</v>
      </c>
      <c r="D27">
        <v>-0.2373265733263703</v>
      </c>
    </row>
    <row r="28" spans="2:10" x14ac:dyDescent="0.2">
      <c r="B28">
        <v>3</v>
      </c>
      <c r="C28">
        <v>3.5185324953577819</v>
      </c>
      <c r="D28">
        <v>8.1467504642218191E-2</v>
      </c>
    </row>
    <row r="29" spans="2:10" x14ac:dyDescent="0.2">
      <c r="B29">
        <v>4</v>
      </c>
      <c r="C29">
        <v>3.5591354563734878</v>
      </c>
      <c r="D29">
        <v>-5.9135456373487827E-2</v>
      </c>
    </row>
    <row r="30" spans="2:10" x14ac:dyDescent="0.2">
      <c r="B30">
        <v>5</v>
      </c>
      <c r="C30">
        <v>3.5997384173891933</v>
      </c>
      <c r="D30">
        <v>0.3002615826108066</v>
      </c>
    </row>
    <row r="31" spans="2:10" x14ac:dyDescent="0.2">
      <c r="B31">
        <v>6</v>
      </c>
      <c r="C31">
        <v>3.477929534342076</v>
      </c>
      <c r="D31">
        <v>-7.7929534342076057E-2</v>
      </c>
    </row>
    <row r="32" spans="2:10" x14ac:dyDescent="0.2">
      <c r="B32">
        <v>7</v>
      </c>
      <c r="C32">
        <v>3.477929534342076</v>
      </c>
      <c r="D32">
        <v>2.2070465657924032E-2</v>
      </c>
    </row>
    <row r="33" spans="2:4" x14ac:dyDescent="0.2">
      <c r="B33">
        <v>8</v>
      </c>
      <c r="C33">
        <v>3.2403451261279685</v>
      </c>
      <c r="D33">
        <v>-0.24034512612796854</v>
      </c>
    </row>
    <row r="34" spans="2:4" x14ac:dyDescent="0.2">
      <c r="B34">
        <v>9</v>
      </c>
      <c r="C34">
        <v>3.2383340068345929</v>
      </c>
      <c r="D34">
        <v>-0.23833400683459294</v>
      </c>
    </row>
    <row r="35" spans="2:4" x14ac:dyDescent="0.2">
      <c r="B35">
        <v>10</v>
      </c>
      <c r="C35">
        <v>3.5398395355123227</v>
      </c>
      <c r="D35">
        <v>0.46016046448767733</v>
      </c>
    </row>
    <row r="36" spans="2:4" x14ac:dyDescent="0.2">
      <c r="B36">
        <v>11</v>
      </c>
      <c r="C36">
        <v>3.1571280848031815</v>
      </c>
      <c r="D36">
        <v>-0.15712808480318152</v>
      </c>
    </row>
    <row r="37" spans="2:4" x14ac:dyDescent="0.2">
      <c r="B37">
        <v>12</v>
      </c>
      <c r="C37">
        <v>3.3175288095726287</v>
      </c>
      <c r="D37">
        <v>-0.21752880957262866</v>
      </c>
    </row>
    <row r="38" spans="2:4" x14ac:dyDescent="0.2">
      <c r="B38">
        <v>13</v>
      </c>
      <c r="C38">
        <v>3.3967236123106646</v>
      </c>
      <c r="D38">
        <v>0.10327638768933545</v>
      </c>
    </row>
    <row r="39" spans="2:4" x14ac:dyDescent="0.2">
      <c r="B39">
        <v>14</v>
      </c>
      <c r="C39">
        <v>3.5245658532379083</v>
      </c>
      <c r="D39">
        <v>0.27543414676209155</v>
      </c>
    </row>
    <row r="40" spans="2:4" x14ac:dyDescent="0.2">
      <c r="B40">
        <v>15</v>
      </c>
      <c r="C40">
        <v>3.4393376926197456</v>
      </c>
      <c r="D40">
        <v>0.26066230738025453</v>
      </c>
    </row>
    <row r="41" spans="2:4" x14ac:dyDescent="0.2">
      <c r="B41">
        <v>16</v>
      </c>
      <c r="C41">
        <v>3.1997421651122626</v>
      </c>
      <c r="D41">
        <v>-0.19974216511226262</v>
      </c>
    </row>
    <row r="42" spans="2:4" x14ac:dyDescent="0.2">
      <c r="B42">
        <v>17</v>
      </c>
      <c r="C42">
        <v>3.4859740115155784</v>
      </c>
      <c r="D42">
        <v>1.4025988484421603E-2</v>
      </c>
    </row>
    <row r="43" spans="2:4" x14ac:dyDescent="0.2">
      <c r="B43">
        <v>18</v>
      </c>
      <c r="C43">
        <v>3.2037644036990138</v>
      </c>
      <c r="D43">
        <v>-0.20376440369901383</v>
      </c>
    </row>
    <row r="44" spans="2:4" x14ac:dyDescent="0.2">
      <c r="B44">
        <v>19</v>
      </c>
      <c r="C44">
        <v>3.2383340068345929</v>
      </c>
      <c r="D44">
        <v>-0.23833400683459294</v>
      </c>
    </row>
    <row r="45" spans="2:4" x14ac:dyDescent="0.2">
      <c r="B45">
        <v>20</v>
      </c>
      <c r="C45">
        <v>3.6017495366825685</v>
      </c>
      <c r="D45">
        <v>-0.10174953668256848</v>
      </c>
    </row>
    <row r="46" spans="2:4" x14ac:dyDescent="0.2">
      <c r="B46">
        <v>21</v>
      </c>
      <c r="C46">
        <v>3.3621540091750854</v>
      </c>
      <c r="D46">
        <v>0.13784599082491455</v>
      </c>
    </row>
    <row r="47" spans="2:4" x14ac:dyDescent="0.2">
      <c r="B47">
        <v>22</v>
      </c>
      <c r="C47">
        <v>3.3581317705883342</v>
      </c>
      <c r="D47">
        <v>-0.35813177058833423</v>
      </c>
    </row>
    <row r="48" spans="2:4" x14ac:dyDescent="0.2">
      <c r="B48">
        <v>23</v>
      </c>
      <c r="C48">
        <v>3.5205436146511575</v>
      </c>
      <c r="D48">
        <v>7.9456385348842584E-2</v>
      </c>
    </row>
    <row r="49" spans="2:4" x14ac:dyDescent="0.2">
      <c r="B49">
        <v>24</v>
      </c>
      <c r="C49">
        <v>3.477929534342076</v>
      </c>
      <c r="D49">
        <v>0.52207046565792403</v>
      </c>
    </row>
    <row r="50" spans="2:4" x14ac:dyDescent="0.2">
      <c r="B50">
        <v>25</v>
      </c>
      <c r="C50">
        <v>3.7255695390230614</v>
      </c>
      <c r="D50">
        <v>-0.12556953902306134</v>
      </c>
    </row>
    <row r="51" spans="2:4" x14ac:dyDescent="0.2">
      <c r="B51">
        <v>26</v>
      </c>
      <c r="C51">
        <v>3.3987347316040402</v>
      </c>
      <c r="D51">
        <v>-9.8734731604040338E-2</v>
      </c>
    </row>
    <row r="52" spans="2:4" x14ac:dyDescent="0.2">
      <c r="B52">
        <v>27</v>
      </c>
      <c r="C52">
        <v>3.4819517729288276</v>
      </c>
      <c r="D52">
        <v>0.11804822707117246</v>
      </c>
    </row>
    <row r="53" spans="2:4" x14ac:dyDescent="0.2">
      <c r="B53">
        <v>28</v>
      </c>
      <c r="C53">
        <v>3.2363228875412169</v>
      </c>
      <c r="D53">
        <v>-0.1363228875412168</v>
      </c>
    </row>
    <row r="54" spans="2:4" x14ac:dyDescent="0.2">
      <c r="B54">
        <v>29</v>
      </c>
      <c r="C54">
        <v>3.3155176902792531</v>
      </c>
      <c r="D54">
        <v>8.4482309720746773E-2</v>
      </c>
    </row>
    <row r="55" spans="2:4" x14ac:dyDescent="0.2">
      <c r="B55">
        <v>30</v>
      </c>
      <c r="C55">
        <v>3.4180306524652053</v>
      </c>
      <c r="D55">
        <v>0.28196934753479486</v>
      </c>
    </row>
    <row r="56" spans="2:4" x14ac:dyDescent="0.2">
      <c r="B56">
        <v>31</v>
      </c>
      <c r="C56">
        <v>3.2363228875412169</v>
      </c>
      <c r="D56">
        <v>0.46367711245878329</v>
      </c>
    </row>
    <row r="57" spans="2:4" x14ac:dyDescent="0.2">
      <c r="B57">
        <v>32</v>
      </c>
      <c r="C57">
        <v>3.3581317705883342</v>
      </c>
      <c r="D57">
        <v>-5.8131770588334408E-2</v>
      </c>
    </row>
    <row r="58" spans="2:4" x14ac:dyDescent="0.2">
      <c r="B58">
        <v>33</v>
      </c>
      <c r="C58">
        <v>3.3561206512949591</v>
      </c>
      <c r="D58">
        <v>-5.6120651294959245E-2</v>
      </c>
    </row>
    <row r="59" spans="2:4" x14ac:dyDescent="0.2">
      <c r="B59">
        <v>34</v>
      </c>
      <c r="C59">
        <v>3.4373265733263705</v>
      </c>
      <c r="D59">
        <v>6.2673426673629518E-2</v>
      </c>
    </row>
    <row r="60" spans="2:4" x14ac:dyDescent="0.2">
      <c r="B60">
        <v>35</v>
      </c>
      <c r="C60">
        <v>3.561146575666863</v>
      </c>
      <c r="D60">
        <v>-0.36114657566686281</v>
      </c>
    </row>
    <row r="61" spans="2:4" x14ac:dyDescent="0.2">
      <c r="B61">
        <v>36</v>
      </c>
      <c r="C61">
        <v>3.4393376926197456</v>
      </c>
      <c r="D61">
        <v>-0.13933769261974582</v>
      </c>
    </row>
    <row r="62" spans="2:4" x14ac:dyDescent="0.2">
      <c r="B62">
        <v>37</v>
      </c>
      <c r="C62">
        <v>3.3774276914494994</v>
      </c>
      <c r="D62">
        <v>2.2572308550500519E-2</v>
      </c>
    </row>
    <row r="63" spans="2:4" x14ac:dyDescent="0.2">
      <c r="B63">
        <v>38</v>
      </c>
      <c r="C63">
        <v>3.3987347316040402</v>
      </c>
      <c r="D63">
        <v>0.10126526839595984</v>
      </c>
    </row>
    <row r="64" spans="2:4" x14ac:dyDescent="0.2">
      <c r="B64">
        <v>39</v>
      </c>
      <c r="C64">
        <v>3.4992365744966167</v>
      </c>
      <c r="D64">
        <v>-9.9236574496616825E-2</v>
      </c>
    </row>
    <row r="65" spans="2:4" x14ac:dyDescent="0.2">
      <c r="B65">
        <v>40</v>
      </c>
      <c r="C65">
        <v>3.3967236123106646</v>
      </c>
      <c r="D65">
        <v>0.30327638768933562</v>
      </c>
    </row>
    <row r="66" spans="2:4" x14ac:dyDescent="0.2">
      <c r="B66">
        <v>41</v>
      </c>
      <c r="C66">
        <v>3.4799406536354516</v>
      </c>
      <c r="D66">
        <v>-0.97994065363545158</v>
      </c>
    </row>
    <row r="67" spans="2:4" x14ac:dyDescent="0.2">
      <c r="B67">
        <v>42</v>
      </c>
      <c r="C67">
        <v>3.3967236123106646</v>
      </c>
      <c r="D67">
        <v>0.30327638768933562</v>
      </c>
    </row>
    <row r="68" spans="2:4" x14ac:dyDescent="0.2">
      <c r="B68">
        <v>43</v>
      </c>
      <c r="C68">
        <v>3.3195399288660044</v>
      </c>
      <c r="D68">
        <v>-0.31953992886600435</v>
      </c>
    </row>
    <row r="69" spans="2:4" x14ac:dyDescent="0.2">
      <c r="B69">
        <v>44</v>
      </c>
      <c r="C69">
        <v>3.1957199265255114</v>
      </c>
      <c r="D69">
        <v>-0.1957199265255114</v>
      </c>
    </row>
    <row r="70" spans="2:4" x14ac:dyDescent="0.2">
      <c r="B70">
        <v>45</v>
      </c>
      <c r="C70">
        <v>3.5185324953577819</v>
      </c>
      <c r="D70">
        <v>0.4814675046422181</v>
      </c>
    </row>
    <row r="71" spans="2:4" x14ac:dyDescent="0.2">
      <c r="B71">
        <v>46</v>
      </c>
      <c r="C71">
        <v>3.4799406536354516</v>
      </c>
      <c r="D71">
        <v>0.32005934636454825</v>
      </c>
    </row>
    <row r="72" spans="2:4" x14ac:dyDescent="0.2">
      <c r="B72">
        <v>47</v>
      </c>
      <c r="C72">
        <v>3.1611503233899327</v>
      </c>
      <c r="D72">
        <v>-0.16115032338993274</v>
      </c>
    </row>
    <row r="73" spans="2:4" x14ac:dyDescent="0.2">
      <c r="B73">
        <v>48</v>
      </c>
      <c r="C73">
        <v>3.3987347316040402</v>
      </c>
      <c r="D73">
        <v>0.30126526839596002</v>
      </c>
    </row>
    <row r="74" spans="2:4" x14ac:dyDescent="0.2">
      <c r="B74">
        <v>49</v>
      </c>
      <c r="C74">
        <v>3.3601428898817103</v>
      </c>
      <c r="D74">
        <v>3.9857110118289629E-2</v>
      </c>
    </row>
    <row r="75" spans="2:4" x14ac:dyDescent="0.2">
      <c r="B75">
        <v>50</v>
      </c>
      <c r="C75">
        <v>3.3987347316040402</v>
      </c>
      <c r="D75">
        <v>-0.99873473160404025</v>
      </c>
    </row>
    <row r="76" spans="2:4" x14ac:dyDescent="0.2">
      <c r="B76">
        <v>51</v>
      </c>
      <c r="C76">
        <v>3.2769258485569228</v>
      </c>
      <c r="D76">
        <v>0.52307415144307701</v>
      </c>
    </row>
    <row r="77" spans="2:4" x14ac:dyDescent="0.2">
      <c r="B77">
        <v>52</v>
      </c>
      <c r="C77">
        <v>3.4393376926197456</v>
      </c>
      <c r="D77">
        <v>0.56066230738025435</v>
      </c>
    </row>
    <row r="78" spans="2:4" x14ac:dyDescent="0.2">
      <c r="B78">
        <v>53</v>
      </c>
      <c r="C78">
        <v>3.3155176902792531</v>
      </c>
      <c r="D78">
        <v>0.18448230972074686</v>
      </c>
    </row>
    <row r="79" spans="2:4" x14ac:dyDescent="0.2">
      <c r="B79">
        <v>54</v>
      </c>
      <c r="C79">
        <v>3.5205436146511575</v>
      </c>
      <c r="D79">
        <v>-0.12054361465115759</v>
      </c>
    </row>
    <row r="80" spans="2:4" x14ac:dyDescent="0.2">
      <c r="B80">
        <v>55</v>
      </c>
      <c r="C80">
        <v>3.1957199265255114</v>
      </c>
      <c r="D80">
        <v>0.40428007347448869</v>
      </c>
    </row>
    <row r="81" spans="2:4" x14ac:dyDescent="0.2">
      <c r="B81">
        <v>56</v>
      </c>
      <c r="C81">
        <v>3.4819517729288276</v>
      </c>
      <c r="D81">
        <v>-0.28195177292882745</v>
      </c>
    </row>
    <row r="82" spans="2:4" x14ac:dyDescent="0.2">
      <c r="B82">
        <v>57</v>
      </c>
      <c r="C82">
        <v>3.5804424965280282</v>
      </c>
      <c r="D82">
        <v>0.21955750347197167</v>
      </c>
    </row>
    <row r="83" spans="2:4" x14ac:dyDescent="0.2">
      <c r="B83">
        <v>58</v>
      </c>
      <c r="C83">
        <v>3.3601428898817103</v>
      </c>
      <c r="D83">
        <v>-6.014288988171046E-2</v>
      </c>
    </row>
    <row r="84" spans="2:4" x14ac:dyDescent="0.2">
      <c r="B84">
        <v>59</v>
      </c>
      <c r="C84">
        <v>3.5591354563734878</v>
      </c>
      <c r="D84">
        <v>-0.15913545637348792</v>
      </c>
    </row>
    <row r="85" spans="2:4" x14ac:dyDescent="0.2">
      <c r="B85">
        <v>60</v>
      </c>
      <c r="C85">
        <v>3.4373265733263705</v>
      </c>
      <c r="D85">
        <v>-0.43732657332637048</v>
      </c>
    </row>
    <row r="86" spans="2:4" x14ac:dyDescent="0.2">
      <c r="B86">
        <v>61</v>
      </c>
      <c r="C86">
        <v>3.5205436146511575</v>
      </c>
      <c r="D86">
        <v>7.9456385348842584E-2</v>
      </c>
    </row>
    <row r="87" spans="2:4" x14ac:dyDescent="0.2">
      <c r="B87">
        <v>62</v>
      </c>
      <c r="C87">
        <v>3.4799406536354516</v>
      </c>
      <c r="D87">
        <v>0.42005934636454834</v>
      </c>
    </row>
    <row r="88" spans="2:4" x14ac:dyDescent="0.2">
      <c r="B88">
        <v>63</v>
      </c>
      <c r="C88">
        <v>3.1571280848031815</v>
      </c>
      <c r="D88">
        <v>-0.15712808480318152</v>
      </c>
    </row>
    <row r="89" spans="2:4" x14ac:dyDescent="0.2">
      <c r="B89">
        <v>64</v>
      </c>
      <c r="C89">
        <v>3.3987347316040402</v>
      </c>
      <c r="D89">
        <v>-0.39873473160404016</v>
      </c>
    </row>
    <row r="90" spans="2:4" x14ac:dyDescent="0.2">
      <c r="B90">
        <v>65</v>
      </c>
      <c r="C90">
        <v>3.4799406536354516</v>
      </c>
      <c r="D90">
        <v>-0.17994065363545175</v>
      </c>
    </row>
    <row r="91" spans="2:4" x14ac:dyDescent="0.2">
      <c r="B91">
        <v>66</v>
      </c>
      <c r="C91">
        <v>3.5804424965280282</v>
      </c>
      <c r="D91">
        <v>-0.28044249652802833</v>
      </c>
    </row>
    <row r="92" spans="2:4" x14ac:dyDescent="0.2">
      <c r="B92">
        <v>67</v>
      </c>
      <c r="C92">
        <v>3.2789369678502989</v>
      </c>
      <c r="D92">
        <v>-7.8936967850298689E-2</v>
      </c>
    </row>
    <row r="93" spans="2:4" x14ac:dyDescent="0.2">
      <c r="B93">
        <v>68</v>
      </c>
      <c r="C93">
        <v>3.5591354563734878</v>
      </c>
      <c r="D93">
        <v>-0.15913545637348792</v>
      </c>
    </row>
    <row r="94" spans="2:4" x14ac:dyDescent="0.2">
      <c r="B94">
        <v>69</v>
      </c>
      <c r="C94">
        <v>3.5185324953577819</v>
      </c>
      <c r="D94">
        <v>0.18146750464221828</v>
      </c>
    </row>
    <row r="95" spans="2:4" x14ac:dyDescent="0.2">
      <c r="B95">
        <v>70</v>
      </c>
      <c r="C95">
        <v>3.5185324953577819</v>
      </c>
      <c r="D95">
        <v>-0.11853249535778199</v>
      </c>
    </row>
    <row r="96" spans="2:4" x14ac:dyDescent="0.2">
      <c r="B96">
        <v>71</v>
      </c>
      <c r="C96">
        <v>3.6037606559759445</v>
      </c>
      <c r="D96">
        <v>0.29623934402405538</v>
      </c>
    </row>
    <row r="97" spans="2:4" x14ac:dyDescent="0.2">
      <c r="B97">
        <v>72</v>
      </c>
      <c r="C97">
        <v>3.3601428898817103</v>
      </c>
      <c r="D97">
        <v>0.23985711011828981</v>
      </c>
    </row>
    <row r="98" spans="2:4" x14ac:dyDescent="0.2">
      <c r="B98">
        <v>73</v>
      </c>
      <c r="C98">
        <v>3.4799406536354516</v>
      </c>
      <c r="D98">
        <v>0.52005934636454842</v>
      </c>
    </row>
    <row r="99" spans="2:4" x14ac:dyDescent="0.2">
      <c r="B99">
        <v>74</v>
      </c>
      <c r="C99">
        <v>3.2769258485569228</v>
      </c>
      <c r="D99">
        <v>0.32307415144307727</v>
      </c>
    </row>
    <row r="100" spans="2:4" x14ac:dyDescent="0.2">
      <c r="B100">
        <v>75</v>
      </c>
      <c r="C100">
        <v>3.4373265733263705</v>
      </c>
      <c r="D100">
        <v>-0.43732657332637048</v>
      </c>
    </row>
    <row r="101" spans="2:4" x14ac:dyDescent="0.2">
      <c r="B101">
        <v>76</v>
      </c>
      <c r="C101">
        <v>3.4373265733263705</v>
      </c>
      <c r="D101">
        <v>-0.63732657332637066</v>
      </c>
    </row>
    <row r="102" spans="2:4" x14ac:dyDescent="0.2">
      <c r="B102">
        <v>77</v>
      </c>
      <c r="C102">
        <v>3.3967236123106646</v>
      </c>
      <c r="D102">
        <v>-0.19672361231066438</v>
      </c>
    </row>
    <row r="103" spans="2:4" x14ac:dyDescent="0.2">
      <c r="B103">
        <v>78</v>
      </c>
      <c r="C103">
        <v>3.4799406536354516</v>
      </c>
      <c r="D103">
        <v>-0.57994065363545166</v>
      </c>
    </row>
    <row r="104" spans="2:4" x14ac:dyDescent="0.2">
      <c r="B104">
        <v>79</v>
      </c>
      <c r="C104">
        <v>3.3987347316040402</v>
      </c>
      <c r="D104">
        <v>-0.49873473160404025</v>
      </c>
    </row>
    <row r="105" spans="2:4" x14ac:dyDescent="0.2">
      <c r="B105">
        <v>80</v>
      </c>
      <c r="C105">
        <v>3.4180306524652053</v>
      </c>
      <c r="D105">
        <v>0.18196934753479477</v>
      </c>
    </row>
    <row r="106" spans="2:4" x14ac:dyDescent="0.2">
      <c r="B106">
        <v>81</v>
      </c>
      <c r="C106">
        <v>3.5205436146511575</v>
      </c>
      <c r="D106">
        <v>-0.12054361465115759</v>
      </c>
    </row>
    <row r="107" spans="2:4" x14ac:dyDescent="0.2">
      <c r="B107">
        <v>82</v>
      </c>
      <c r="C107">
        <v>3.3774276914494994</v>
      </c>
      <c r="D107">
        <v>0.2225723085505007</v>
      </c>
    </row>
    <row r="108" spans="2:4" x14ac:dyDescent="0.2">
      <c r="B108">
        <v>83</v>
      </c>
      <c r="C108">
        <v>3.6443636169916505</v>
      </c>
      <c r="D108">
        <v>-0.44436361699165028</v>
      </c>
    </row>
    <row r="109" spans="2:4" x14ac:dyDescent="0.2">
      <c r="B109">
        <v>84</v>
      </c>
      <c r="C109">
        <v>3.3601428898817103</v>
      </c>
      <c r="D109">
        <v>-0.1601428898817101</v>
      </c>
    </row>
    <row r="110" spans="2:4" x14ac:dyDescent="0.2">
      <c r="B110">
        <v>85</v>
      </c>
      <c r="C110">
        <v>3.0739110434783941</v>
      </c>
      <c r="D110">
        <v>0.12608895652160612</v>
      </c>
    </row>
    <row r="111" spans="2:4" x14ac:dyDescent="0.2">
      <c r="B111">
        <v>86</v>
      </c>
      <c r="C111">
        <v>3.5205436146511575</v>
      </c>
      <c r="D111">
        <v>0.17945638534884267</v>
      </c>
    </row>
    <row r="112" spans="2:4" x14ac:dyDescent="0.2">
      <c r="B112">
        <v>87</v>
      </c>
      <c r="C112">
        <v>3.3561206512949591</v>
      </c>
      <c r="D112">
        <v>-0.45612065129495916</v>
      </c>
    </row>
    <row r="113" spans="2:4" x14ac:dyDescent="0.2">
      <c r="B113">
        <v>88</v>
      </c>
      <c r="C113">
        <v>3.3581317705883342</v>
      </c>
      <c r="D113">
        <v>-5.8131770588334408E-2</v>
      </c>
    </row>
    <row r="114" spans="2:4" x14ac:dyDescent="0.2">
      <c r="B114">
        <v>89</v>
      </c>
      <c r="C114">
        <v>3.3601428898817103</v>
      </c>
      <c r="D114">
        <v>-0.26014288988171019</v>
      </c>
    </row>
    <row r="115" spans="2:4" x14ac:dyDescent="0.2">
      <c r="B115">
        <v>90</v>
      </c>
      <c r="C115">
        <v>3.4373265733263705</v>
      </c>
      <c r="D115">
        <v>6.2673426673629518E-2</v>
      </c>
    </row>
    <row r="116" spans="2:4" x14ac:dyDescent="0.2">
      <c r="B116">
        <v>91</v>
      </c>
      <c r="C116">
        <v>3.3967236123106646</v>
      </c>
      <c r="D116">
        <v>0.10327638768933545</v>
      </c>
    </row>
    <row r="117" spans="2:4" x14ac:dyDescent="0.2">
      <c r="B117">
        <v>92</v>
      </c>
      <c r="C117">
        <v>3.280948087143674</v>
      </c>
      <c r="D117">
        <v>0.41905191285632615</v>
      </c>
    </row>
    <row r="118" spans="2:4" x14ac:dyDescent="0.2">
      <c r="B118">
        <v>93</v>
      </c>
      <c r="C118">
        <v>3.3870756518800822</v>
      </c>
      <c r="D118">
        <v>-0.38707565188008219</v>
      </c>
    </row>
    <row r="119" spans="2:4" x14ac:dyDescent="0.2">
      <c r="B119">
        <v>94</v>
      </c>
      <c r="C119">
        <v>3.4393376926197456</v>
      </c>
      <c r="D119">
        <v>0.36066230738025418</v>
      </c>
    </row>
    <row r="120" spans="2:4" x14ac:dyDescent="0.2">
      <c r="B120">
        <v>95</v>
      </c>
      <c r="C120">
        <v>3.3155176902792531</v>
      </c>
      <c r="D120">
        <v>-1.5517690279253316E-2</v>
      </c>
    </row>
    <row r="121" spans="2:4" x14ac:dyDescent="0.2">
      <c r="B121">
        <v>96</v>
      </c>
      <c r="C121">
        <v>3.3561206512949591</v>
      </c>
      <c r="D121">
        <v>0.24387934870504102</v>
      </c>
    </row>
    <row r="122" spans="2:4" x14ac:dyDescent="0.2">
      <c r="B122">
        <v>97</v>
      </c>
      <c r="C122">
        <v>3.3987347316040402</v>
      </c>
      <c r="D122">
        <v>-0.19873473160403998</v>
      </c>
    </row>
    <row r="123" spans="2:4" x14ac:dyDescent="0.2">
      <c r="B123">
        <v>98</v>
      </c>
      <c r="C123">
        <v>3.4433599312064973</v>
      </c>
      <c r="D123">
        <v>0.15664006879350278</v>
      </c>
    </row>
    <row r="124" spans="2:4" x14ac:dyDescent="0.2">
      <c r="B124">
        <v>99</v>
      </c>
      <c r="C124">
        <v>3.6403413784048988</v>
      </c>
      <c r="D124">
        <v>-0.1403413784048988</v>
      </c>
    </row>
    <row r="125" spans="2:4" x14ac:dyDescent="0.2">
      <c r="B125">
        <v>100</v>
      </c>
      <c r="C125">
        <v>3.4373265733263705</v>
      </c>
      <c r="D125">
        <v>0.2626734266736297</v>
      </c>
    </row>
    <row r="126" spans="2:4" x14ac:dyDescent="0.2">
      <c r="B126">
        <v>101</v>
      </c>
      <c r="C126">
        <v>3.4586336134809108</v>
      </c>
      <c r="D126">
        <v>-0.75863361348091063</v>
      </c>
    </row>
    <row r="127" spans="2:4" x14ac:dyDescent="0.2">
      <c r="B127">
        <v>102</v>
      </c>
      <c r="C127">
        <v>3.3581317705883342</v>
      </c>
      <c r="D127">
        <v>-0.25813177058833414</v>
      </c>
    </row>
    <row r="128" spans="2:4" x14ac:dyDescent="0.2">
      <c r="B128">
        <v>103</v>
      </c>
      <c r="C128">
        <v>3.3175288095726287</v>
      </c>
      <c r="D128">
        <v>8.2471190427371166E-2</v>
      </c>
    </row>
    <row r="129" spans="2:4" x14ac:dyDescent="0.2">
      <c r="B129">
        <v>104</v>
      </c>
      <c r="C129">
        <v>3.4373265733263705</v>
      </c>
      <c r="D129">
        <v>-0.13732657332637066</v>
      </c>
    </row>
    <row r="130" spans="2:4" x14ac:dyDescent="0.2">
      <c r="B130">
        <v>105</v>
      </c>
      <c r="C130">
        <v>3.3581317705883342</v>
      </c>
      <c r="D130">
        <v>4.1868229411665681E-2</v>
      </c>
    </row>
    <row r="131" spans="2:4" x14ac:dyDescent="0.2">
      <c r="B131">
        <v>106</v>
      </c>
      <c r="C131">
        <v>3.4799406536354516</v>
      </c>
      <c r="D131">
        <v>2.0059346364548425E-2</v>
      </c>
    </row>
    <row r="132" spans="2:4" x14ac:dyDescent="0.2">
      <c r="B132">
        <v>107</v>
      </c>
      <c r="C132">
        <v>3.5185324953577819</v>
      </c>
      <c r="D132">
        <v>0.38146750464221801</v>
      </c>
    </row>
    <row r="133" spans="2:4" x14ac:dyDescent="0.2">
      <c r="B133">
        <v>108</v>
      </c>
      <c r="C133">
        <v>3.2789369678502989</v>
      </c>
      <c r="D133">
        <v>0.22106303214970113</v>
      </c>
    </row>
    <row r="134" spans="2:4" x14ac:dyDescent="0.2">
      <c r="B134">
        <v>109</v>
      </c>
      <c r="C134">
        <v>3.5185324953577819</v>
      </c>
      <c r="D134">
        <v>0.4814675046422181</v>
      </c>
    </row>
    <row r="135" spans="2:4" x14ac:dyDescent="0.2">
      <c r="B135">
        <v>110</v>
      </c>
      <c r="C135">
        <v>3.561146575666863</v>
      </c>
      <c r="D135">
        <v>-0.66114657566686308</v>
      </c>
    </row>
    <row r="136" spans="2:4" x14ac:dyDescent="0.2">
      <c r="B136">
        <v>111</v>
      </c>
      <c r="C136">
        <v>3.3601428898817103</v>
      </c>
      <c r="D136">
        <v>-6.014288988171046E-2</v>
      </c>
    </row>
    <row r="137" spans="2:4" x14ac:dyDescent="0.2">
      <c r="B137">
        <v>112</v>
      </c>
      <c r="C137">
        <v>3.3601428898817103</v>
      </c>
      <c r="D137">
        <v>0.13985711011828972</v>
      </c>
    </row>
    <row r="138" spans="2:4" x14ac:dyDescent="0.2">
      <c r="B138">
        <v>113</v>
      </c>
      <c r="C138">
        <v>3.3967236123106646</v>
      </c>
      <c r="D138">
        <v>0.10327638768933545</v>
      </c>
    </row>
    <row r="139" spans="2:4" x14ac:dyDescent="0.2">
      <c r="B139">
        <v>114</v>
      </c>
      <c r="C139">
        <v>3.1125028852007244</v>
      </c>
      <c r="D139">
        <v>-1.250288520072429E-2</v>
      </c>
    </row>
    <row r="140" spans="2:4" x14ac:dyDescent="0.2">
      <c r="B140">
        <v>115</v>
      </c>
      <c r="C140">
        <v>3.2769258485569228</v>
      </c>
      <c r="D140">
        <v>-0.17692584855692273</v>
      </c>
    </row>
    <row r="141" spans="2:4" x14ac:dyDescent="0.2">
      <c r="B141">
        <v>116</v>
      </c>
      <c r="C141">
        <v>3.487985130808954</v>
      </c>
      <c r="D141">
        <v>0.21201486919104617</v>
      </c>
    </row>
    <row r="142" spans="2:4" x14ac:dyDescent="0.2">
      <c r="B142">
        <v>117</v>
      </c>
      <c r="C142">
        <v>3.3195399288660044</v>
      </c>
      <c r="D142">
        <v>-1.953992886600453E-2</v>
      </c>
    </row>
    <row r="143" spans="2:4" x14ac:dyDescent="0.2">
      <c r="B143">
        <v>118</v>
      </c>
      <c r="C143">
        <v>3.3195399288660044</v>
      </c>
      <c r="D143">
        <v>0.38046007113399583</v>
      </c>
    </row>
    <row r="144" spans="2:4" x14ac:dyDescent="0.2">
      <c r="B144">
        <v>119</v>
      </c>
      <c r="C144">
        <v>3.3967236123106646</v>
      </c>
      <c r="D144">
        <v>-0.39672361231066455</v>
      </c>
    </row>
    <row r="145" spans="2:4" x14ac:dyDescent="0.2">
      <c r="B145">
        <v>120</v>
      </c>
      <c r="C145">
        <v>3.3175288095726287</v>
      </c>
      <c r="D145">
        <v>0.48247119042737108</v>
      </c>
    </row>
    <row r="146" spans="2:4" x14ac:dyDescent="0.2">
      <c r="B146">
        <v>121</v>
      </c>
      <c r="C146">
        <v>3.3175288095726287</v>
      </c>
      <c r="D146">
        <v>0.18247119042737125</v>
      </c>
    </row>
    <row r="147" spans="2:4" x14ac:dyDescent="0.2">
      <c r="B147">
        <v>122</v>
      </c>
      <c r="C147">
        <v>3.3621540091750854</v>
      </c>
      <c r="D147">
        <v>0.23784599082491464</v>
      </c>
    </row>
    <row r="148" spans="2:4" x14ac:dyDescent="0.2">
      <c r="B148">
        <v>123</v>
      </c>
      <c r="C148">
        <v>3.4047680894841674</v>
      </c>
      <c r="D148">
        <v>9.5231910515832574E-2</v>
      </c>
    </row>
    <row r="149" spans="2:4" x14ac:dyDescent="0.2">
      <c r="B149">
        <v>124</v>
      </c>
      <c r="C149">
        <v>3.1957199265255114</v>
      </c>
      <c r="D149">
        <v>-0.1957199265255114</v>
      </c>
    </row>
    <row r="150" spans="2:4" x14ac:dyDescent="0.2">
      <c r="B150">
        <v>125</v>
      </c>
      <c r="C150">
        <v>3.3581317705883342</v>
      </c>
      <c r="D150">
        <v>0.44186822941166559</v>
      </c>
    </row>
    <row r="151" spans="2:4" x14ac:dyDescent="0.2">
      <c r="B151">
        <v>126</v>
      </c>
      <c r="C151">
        <v>3.4413488119131217</v>
      </c>
      <c r="D151">
        <v>5.8651188086878303E-2</v>
      </c>
    </row>
    <row r="152" spans="2:4" x14ac:dyDescent="0.2">
      <c r="B152">
        <v>127</v>
      </c>
      <c r="C152">
        <v>3.3561206512949591</v>
      </c>
      <c r="D152">
        <v>0.24387934870504102</v>
      </c>
    </row>
    <row r="153" spans="2:4" x14ac:dyDescent="0.2">
      <c r="B153">
        <v>128</v>
      </c>
      <c r="C153">
        <v>3.3601428898817103</v>
      </c>
      <c r="D153">
        <v>0.43985711011828954</v>
      </c>
    </row>
    <row r="154" spans="2:4" x14ac:dyDescent="0.2">
      <c r="B154">
        <v>129</v>
      </c>
      <c r="C154">
        <v>3.5185324953577819</v>
      </c>
      <c r="D154">
        <v>8.1467504642218191E-2</v>
      </c>
    </row>
    <row r="155" spans="2:4" x14ac:dyDescent="0.2">
      <c r="B155">
        <v>130</v>
      </c>
      <c r="C155">
        <v>3.3581317705883342</v>
      </c>
      <c r="D155">
        <v>-5.8131770588334408E-2</v>
      </c>
    </row>
    <row r="156" spans="2:4" x14ac:dyDescent="0.2">
      <c r="B156">
        <v>131</v>
      </c>
      <c r="C156">
        <v>3.2769258485569228</v>
      </c>
      <c r="D156">
        <v>-7.6925848556922638E-2</v>
      </c>
    </row>
    <row r="157" spans="2:4" x14ac:dyDescent="0.2">
      <c r="B157">
        <v>132</v>
      </c>
      <c r="C157">
        <v>3.2789369678502989</v>
      </c>
      <c r="D157">
        <v>2.1063032149700955E-2</v>
      </c>
    </row>
    <row r="158" spans="2:4" x14ac:dyDescent="0.2">
      <c r="B158">
        <v>133</v>
      </c>
      <c r="C158">
        <v>3.5185324953577819</v>
      </c>
      <c r="D158">
        <v>8.1467504642218191E-2</v>
      </c>
    </row>
    <row r="159" spans="2:4" x14ac:dyDescent="0.2">
      <c r="B159">
        <v>134</v>
      </c>
      <c r="C159">
        <v>3.6809443394206047</v>
      </c>
      <c r="D159">
        <v>0.1190556605793951</v>
      </c>
    </row>
    <row r="160" spans="2:4" x14ac:dyDescent="0.2">
      <c r="B160">
        <v>135</v>
      </c>
      <c r="C160">
        <v>3.3561206512949591</v>
      </c>
      <c r="D160">
        <v>-5.6120651294959245E-2</v>
      </c>
    </row>
    <row r="161" spans="2:4" x14ac:dyDescent="0.2">
      <c r="B161">
        <v>136</v>
      </c>
      <c r="C161">
        <v>3.2343117682478417</v>
      </c>
      <c r="D161">
        <v>-3.4311768247841545E-2</v>
      </c>
    </row>
    <row r="162" spans="2:4" x14ac:dyDescent="0.2">
      <c r="B162">
        <v>137</v>
      </c>
      <c r="C162">
        <v>3.3967236123106646</v>
      </c>
      <c r="D162">
        <v>-9.6723612310664731E-2</v>
      </c>
    </row>
    <row r="163" spans="2:4" x14ac:dyDescent="0.2">
      <c r="B163">
        <v>138</v>
      </c>
      <c r="C163">
        <v>3.4393376926197456</v>
      </c>
      <c r="D163">
        <v>0.16066230738025444</v>
      </c>
    </row>
    <row r="164" spans="2:4" x14ac:dyDescent="0.2">
      <c r="B164">
        <v>139</v>
      </c>
      <c r="C164">
        <v>3.3155176902792531</v>
      </c>
      <c r="D164">
        <v>8.4482309720746773E-2</v>
      </c>
    </row>
    <row r="165" spans="2:4" x14ac:dyDescent="0.2">
      <c r="B165">
        <v>140</v>
      </c>
      <c r="C165">
        <v>3.4027569701907914</v>
      </c>
      <c r="D165">
        <v>0.2972430298092088</v>
      </c>
    </row>
    <row r="166" spans="2:4" ht="13.5" thickBot="1" x14ac:dyDescent="0.25">
      <c r="B166" s="2">
        <v>141</v>
      </c>
      <c r="C166" s="2">
        <v>3.4839628922222028</v>
      </c>
      <c r="D166" s="2">
        <v>-0.18396289222220297</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ED6C3F-6E52-41C0-8D82-E86150C5EF17}">
  <dimension ref="B1:J166"/>
  <sheetViews>
    <sheetView workbookViewId="0">
      <selection activeCell="G25" sqref="G25"/>
    </sheetView>
  </sheetViews>
  <sheetFormatPr defaultRowHeight="12.75" x14ac:dyDescent="0.2"/>
  <cols>
    <col min="2" max="2" width="18.7109375" bestFit="1" customWidth="1"/>
    <col min="3" max="3" width="16.7109375" bestFit="1" customWidth="1"/>
    <col min="4" max="4" width="13.7109375" bestFit="1" customWidth="1"/>
    <col min="5" max="5" width="12.5703125" bestFit="1" customWidth="1"/>
    <col min="6" max="6" width="9" customWidth="1"/>
    <col min="7" max="7" width="13.5703125" bestFit="1" customWidth="1"/>
    <col min="8" max="8" width="12" bestFit="1" customWidth="1"/>
    <col min="9" max="9" width="14.5703125" customWidth="1"/>
    <col min="10" max="10" width="12.28515625" bestFit="1" customWidth="1"/>
  </cols>
  <sheetData>
    <row r="1" spans="2:10" x14ac:dyDescent="0.2">
      <c r="B1" t="s">
        <v>15</v>
      </c>
    </row>
    <row r="2" spans="2:10" ht="13.5" thickBot="1" x14ac:dyDescent="0.25"/>
    <row r="3" spans="2:10" x14ac:dyDescent="0.2">
      <c r="B3" s="4" t="s">
        <v>16</v>
      </c>
      <c r="C3" s="4"/>
    </row>
    <row r="4" spans="2:10" x14ac:dyDescent="0.2">
      <c r="B4" t="s">
        <v>17</v>
      </c>
      <c r="C4">
        <v>0.18003712064232238</v>
      </c>
    </row>
    <row r="5" spans="2:10" x14ac:dyDescent="0.2">
      <c r="B5" t="s">
        <v>18</v>
      </c>
      <c r="C5">
        <v>3.2413364809178148E-2</v>
      </c>
    </row>
    <row r="6" spans="2:10" x14ac:dyDescent="0.2">
      <c r="B6" t="s">
        <v>19</v>
      </c>
      <c r="C6">
        <v>1.8390370096267688E-2</v>
      </c>
    </row>
    <row r="7" spans="2:10" x14ac:dyDescent="0.2">
      <c r="B7" t="s">
        <v>20</v>
      </c>
      <c r="C7">
        <v>1.0788228928976076</v>
      </c>
    </row>
    <row r="8" spans="2:10" ht="13.5" thickBot="1" x14ac:dyDescent="0.25">
      <c r="B8" s="2" t="s">
        <v>21</v>
      </c>
      <c r="C8" s="2">
        <v>141</v>
      </c>
    </row>
    <row r="10" spans="2:10" ht="13.5" thickBot="1" x14ac:dyDescent="0.25">
      <c r="B10" t="s">
        <v>22</v>
      </c>
    </row>
    <row r="11" spans="2:10" x14ac:dyDescent="0.2">
      <c r="B11" s="3"/>
      <c r="C11" s="3" t="s">
        <v>27</v>
      </c>
      <c r="D11" s="3" t="s">
        <v>28</v>
      </c>
      <c r="E11" s="3" t="s">
        <v>29</v>
      </c>
      <c r="F11" s="3" t="s">
        <v>30</v>
      </c>
      <c r="G11" s="3" t="s">
        <v>31</v>
      </c>
    </row>
    <row r="12" spans="2:10" x14ac:dyDescent="0.2">
      <c r="B12" t="s">
        <v>23</v>
      </c>
      <c r="C12">
        <v>2</v>
      </c>
      <c r="D12">
        <v>5.380388676303653</v>
      </c>
      <c r="E12">
        <v>2.6901943381518265</v>
      </c>
      <c r="F12">
        <v>2.3114438443976839</v>
      </c>
      <c r="G12">
        <v>0.10294385110973936</v>
      </c>
    </row>
    <row r="13" spans="2:10" x14ac:dyDescent="0.2">
      <c r="B13" t="s">
        <v>24</v>
      </c>
      <c r="C13">
        <v>138</v>
      </c>
      <c r="D13">
        <v>160.61251912511489</v>
      </c>
      <c r="E13">
        <v>1.1638588342399629</v>
      </c>
    </row>
    <row r="14" spans="2:10" ht="13.5" thickBot="1" x14ac:dyDescent="0.25">
      <c r="B14" s="2" t="s">
        <v>25</v>
      </c>
      <c r="C14" s="2">
        <v>140</v>
      </c>
      <c r="D14" s="2">
        <v>165.99290780141854</v>
      </c>
      <c r="E14" s="2"/>
      <c r="F14" s="2"/>
      <c r="G14" s="2"/>
    </row>
    <row r="15" spans="2:10" ht="13.5" thickBot="1" x14ac:dyDescent="0.25"/>
    <row r="16" spans="2:10" x14ac:dyDescent="0.2">
      <c r="B16" s="3"/>
      <c r="C16" s="3" t="s">
        <v>32</v>
      </c>
      <c r="D16" s="3" t="s">
        <v>20</v>
      </c>
      <c r="E16" s="3" t="s">
        <v>33</v>
      </c>
      <c r="F16" s="3" t="s">
        <v>34</v>
      </c>
      <c r="G16" s="3" t="s">
        <v>35</v>
      </c>
      <c r="H16" s="3" t="s">
        <v>36</v>
      </c>
      <c r="I16" s="3" t="s">
        <v>37</v>
      </c>
      <c r="J16" s="3" t="s">
        <v>38</v>
      </c>
    </row>
    <row r="17" spans="2:10" x14ac:dyDescent="0.2">
      <c r="B17" t="s">
        <v>26</v>
      </c>
      <c r="C17">
        <v>1.2419943820161978</v>
      </c>
      <c r="D17">
        <v>1.0804280922666936</v>
      </c>
      <c r="E17">
        <v>1.1495391418512126</v>
      </c>
      <c r="F17">
        <v>0.252322081024283</v>
      </c>
      <c r="G17">
        <v>-0.8943399117289168</v>
      </c>
      <c r="H17">
        <v>3.3783286757613125</v>
      </c>
      <c r="I17">
        <v>-0.8943399117289168</v>
      </c>
      <c r="J17">
        <v>3.3783286757613125</v>
      </c>
    </row>
    <row r="18" spans="2:10" x14ac:dyDescent="0.2">
      <c r="B18" t="s">
        <v>1</v>
      </c>
      <c r="C18">
        <v>-0.50100030376025506</v>
      </c>
      <c r="D18">
        <v>0.30373311349393006</v>
      </c>
      <c r="E18">
        <v>-1.6494754160884972</v>
      </c>
      <c r="F18">
        <v>0.10132474722879559</v>
      </c>
      <c r="G18">
        <v>-1.1015728649028906</v>
      </c>
      <c r="H18">
        <v>9.9572257382380402E-2</v>
      </c>
      <c r="I18">
        <v>-1.1015728649028906</v>
      </c>
      <c r="J18">
        <v>9.9572257382380402E-2</v>
      </c>
    </row>
    <row r="19" spans="2:10" ht="13.5" thickBot="1" x14ac:dyDescent="0.25">
      <c r="B19" s="2" t="s">
        <v>2</v>
      </c>
      <c r="C19" s="2">
        <v>6.3698954154289639E-2</v>
      </c>
      <c r="D19" s="2">
        <v>3.4164379779643483E-2</v>
      </c>
      <c r="E19" s="2">
        <v>1.8644844298401122</v>
      </c>
      <c r="F19" s="2">
        <v>6.437793758457655E-2</v>
      </c>
      <c r="G19" s="2">
        <v>-3.8543949951773959E-3</v>
      </c>
      <c r="H19" s="2">
        <v>0.13125230330375667</v>
      </c>
      <c r="I19" s="2">
        <v>-3.8543949951773959E-3</v>
      </c>
      <c r="J19" s="2">
        <v>0.13125230330375667</v>
      </c>
    </row>
    <row r="21" spans="2:10" ht="13.5" thickBot="1" x14ac:dyDescent="0.25"/>
    <row r="22" spans="2:10" x14ac:dyDescent="0.2">
      <c r="F22" s="24" t="s">
        <v>67</v>
      </c>
      <c r="G22" s="25"/>
      <c r="H22" s="25"/>
      <c r="I22" s="26"/>
    </row>
    <row r="23" spans="2:10" x14ac:dyDescent="0.2">
      <c r="B23" t="s">
        <v>39</v>
      </c>
      <c r="F23" s="27"/>
      <c r="I23" s="28"/>
    </row>
    <row r="24" spans="2:10" ht="13.5" thickBot="1" x14ac:dyDescent="0.25">
      <c r="F24" s="27"/>
      <c r="I24" s="28"/>
    </row>
    <row r="25" spans="2:10" ht="13.5" thickBot="1" x14ac:dyDescent="0.25">
      <c r="B25" s="3" t="s">
        <v>40</v>
      </c>
      <c r="C25" s="3" t="s">
        <v>66</v>
      </c>
      <c r="D25" s="3" t="s">
        <v>42</v>
      </c>
      <c r="F25" s="29" t="s">
        <v>64</v>
      </c>
      <c r="G25" s="2">
        <f>1/(1-C5)</f>
        <v>1.033499186150691</v>
      </c>
      <c r="H25" s="2"/>
      <c r="I25" s="30"/>
    </row>
    <row r="26" spans="2:10" x14ac:dyDescent="0.2">
      <c r="B26">
        <v>1</v>
      </c>
      <c r="C26">
        <v>1.0766715079755151</v>
      </c>
      <c r="D26">
        <v>0.92332849202448486</v>
      </c>
    </row>
    <row r="27" spans="2:10" x14ac:dyDescent="0.2">
      <c r="B27">
        <v>2</v>
      </c>
      <c r="C27">
        <v>1.167568309686333</v>
      </c>
      <c r="D27">
        <v>-1.167568309686333</v>
      </c>
    </row>
    <row r="28" spans="2:10" x14ac:dyDescent="0.2">
      <c r="B28">
        <v>3</v>
      </c>
      <c r="C28">
        <v>1.0945660964908102</v>
      </c>
      <c r="D28">
        <v>-1.0945660964908102</v>
      </c>
    </row>
    <row r="29" spans="2:10" x14ac:dyDescent="0.2">
      <c r="B29">
        <v>4</v>
      </c>
      <c r="C29">
        <v>1.2083650810211253</v>
      </c>
      <c r="D29">
        <v>-1.2083650810211253</v>
      </c>
    </row>
    <row r="30" spans="2:10" x14ac:dyDescent="0.2">
      <c r="B30">
        <v>5</v>
      </c>
      <c r="C30">
        <v>1.0716639136713131</v>
      </c>
      <c r="D30">
        <v>-1.0716639136713131</v>
      </c>
    </row>
    <row r="31" spans="2:10" x14ac:dyDescent="0.2">
      <c r="B31">
        <v>6</v>
      </c>
      <c r="C31">
        <v>1.1310672030885716</v>
      </c>
      <c r="D31">
        <v>-1.1310672030885716</v>
      </c>
    </row>
    <row r="32" spans="2:10" x14ac:dyDescent="0.2">
      <c r="B32">
        <v>7</v>
      </c>
      <c r="C32">
        <v>1.0809671727125461</v>
      </c>
      <c r="D32">
        <v>-1.0809671727125461</v>
      </c>
    </row>
    <row r="33" spans="2:4" x14ac:dyDescent="0.2">
      <c r="B33">
        <v>8</v>
      </c>
      <c r="C33">
        <v>1.1403704621298048</v>
      </c>
      <c r="D33">
        <v>1.8596295378701952</v>
      </c>
    </row>
    <row r="34" spans="2:4" x14ac:dyDescent="0.2">
      <c r="B34">
        <v>9</v>
      </c>
      <c r="C34">
        <v>1.0766715079755151</v>
      </c>
      <c r="D34">
        <v>0.92332849202448486</v>
      </c>
    </row>
    <row r="35" spans="2:4" x14ac:dyDescent="0.2">
      <c r="B35">
        <v>10</v>
      </c>
      <c r="C35">
        <v>0.95786492914099775</v>
      </c>
      <c r="D35">
        <v>-0.45786492914099775</v>
      </c>
    </row>
    <row r="36" spans="2:4" x14ac:dyDescent="0.2">
      <c r="B36">
        <v>11</v>
      </c>
      <c r="C36">
        <v>0.9492735996669357</v>
      </c>
      <c r="D36">
        <v>1.0507264003330643</v>
      </c>
    </row>
    <row r="37" spans="2:4" x14ac:dyDescent="0.2">
      <c r="B37">
        <v>12</v>
      </c>
      <c r="C37">
        <v>1.0902704317537792</v>
      </c>
      <c r="D37">
        <v>-9.0270431753779246E-2</v>
      </c>
    </row>
    <row r="38" spans="2:4" x14ac:dyDescent="0.2">
      <c r="B38">
        <v>13</v>
      </c>
      <c r="C38">
        <v>0.95356926440396683</v>
      </c>
      <c r="D38">
        <v>-0.95356926440396683</v>
      </c>
    </row>
    <row r="39" spans="2:4" x14ac:dyDescent="0.2">
      <c r="B39">
        <v>14</v>
      </c>
      <c r="C39">
        <v>1.1854628982016282</v>
      </c>
      <c r="D39">
        <v>1.8145371017983718</v>
      </c>
    </row>
    <row r="40" spans="2:4" x14ac:dyDescent="0.2">
      <c r="B40">
        <v>15</v>
      </c>
      <c r="C40">
        <v>0.98076711196049504</v>
      </c>
      <c r="D40">
        <v>1.9232888039504958E-2</v>
      </c>
    </row>
    <row r="41" spans="2:4" x14ac:dyDescent="0.2">
      <c r="B41">
        <v>16</v>
      </c>
      <c r="C41">
        <v>1.0766715079755151</v>
      </c>
      <c r="D41">
        <v>1.9233284920244849</v>
      </c>
    </row>
    <row r="42" spans="2:4" x14ac:dyDescent="0.2">
      <c r="B42">
        <v>17</v>
      </c>
      <c r="C42">
        <v>1.3357629893297047</v>
      </c>
      <c r="D42">
        <v>2.6642370106702953</v>
      </c>
    </row>
    <row r="43" spans="2:4" x14ac:dyDescent="0.2">
      <c r="B43">
        <v>18</v>
      </c>
      <c r="C43">
        <v>1.2040694162840944</v>
      </c>
      <c r="D43">
        <v>3.7959305837159056</v>
      </c>
    </row>
    <row r="44" spans="2:4" x14ac:dyDescent="0.2">
      <c r="B44">
        <v>19</v>
      </c>
      <c r="C44">
        <v>1.0766715079755151</v>
      </c>
      <c r="D44">
        <v>0.92332849202448486</v>
      </c>
    </row>
    <row r="45" spans="2:4" x14ac:dyDescent="0.2">
      <c r="B45">
        <v>20</v>
      </c>
      <c r="C45">
        <v>1.3357629893297047</v>
      </c>
      <c r="D45">
        <v>-0.33576298932970472</v>
      </c>
    </row>
    <row r="46" spans="2:4" x14ac:dyDescent="0.2">
      <c r="B46">
        <v>21</v>
      </c>
      <c r="C46">
        <v>1.0809671727125461</v>
      </c>
      <c r="D46">
        <v>1.9190328272874539</v>
      </c>
    </row>
    <row r="47" spans="2:4" x14ac:dyDescent="0.2">
      <c r="B47">
        <v>22</v>
      </c>
      <c r="C47">
        <v>1.2040694162840944</v>
      </c>
      <c r="D47">
        <v>-0.20406941628409436</v>
      </c>
    </row>
    <row r="48" spans="2:4" x14ac:dyDescent="0.2">
      <c r="B48">
        <v>23</v>
      </c>
      <c r="C48">
        <v>1.1582650506450998</v>
      </c>
      <c r="D48">
        <v>-0.15826505064509977</v>
      </c>
    </row>
    <row r="49" spans="2:4" x14ac:dyDescent="0.2">
      <c r="B49">
        <v>24</v>
      </c>
      <c r="C49">
        <v>0.83046702083241852</v>
      </c>
      <c r="D49">
        <v>-0.83046702083241852</v>
      </c>
    </row>
    <row r="50" spans="2:4" x14ac:dyDescent="0.2">
      <c r="B50">
        <v>25</v>
      </c>
      <c r="C50">
        <v>1.5404587755708379</v>
      </c>
      <c r="D50">
        <v>0.45954122442916212</v>
      </c>
    </row>
    <row r="51" spans="2:4" x14ac:dyDescent="0.2">
      <c r="B51">
        <v>26</v>
      </c>
      <c r="C51">
        <v>1.1174682793103075</v>
      </c>
      <c r="D51">
        <v>-0.11746827931030746</v>
      </c>
    </row>
    <row r="52" spans="2:4" x14ac:dyDescent="0.2">
      <c r="B52">
        <v>27</v>
      </c>
      <c r="C52">
        <v>1.1582650506450998</v>
      </c>
      <c r="D52">
        <v>0.84173494935490023</v>
      </c>
    </row>
    <row r="53" spans="2:4" x14ac:dyDescent="0.2">
      <c r="B53">
        <v>28</v>
      </c>
      <c r="C53">
        <v>0.9628725234451998</v>
      </c>
      <c r="D53">
        <v>3.7127476554800198E-2</v>
      </c>
    </row>
    <row r="54" spans="2:4" x14ac:dyDescent="0.2">
      <c r="B54">
        <v>29</v>
      </c>
      <c r="C54">
        <v>0.87627138647141312</v>
      </c>
      <c r="D54">
        <v>-0.87627138647141312</v>
      </c>
    </row>
    <row r="55" spans="2:4" x14ac:dyDescent="0.2">
      <c r="B55">
        <v>30</v>
      </c>
      <c r="C55">
        <v>0.91706815780620543</v>
      </c>
      <c r="D55">
        <v>-0.41706815780620543</v>
      </c>
    </row>
    <row r="56" spans="2:4" x14ac:dyDescent="0.2">
      <c r="B56">
        <v>31</v>
      </c>
      <c r="C56">
        <v>0.66227234118904676</v>
      </c>
      <c r="D56">
        <v>0.33772765881095324</v>
      </c>
    </row>
    <row r="57" spans="2:4" x14ac:dyDescent="0.2">
      <c r="B57">
        <v>32</v>
      </c>
      <c r="C57">
        <v>1.0537693251560178</v>
      </c>
      <c r="D57">
        <v>-5.3769325156017844E-2</v>
      </c>
    </row>
    <row r="58" spans="2:4" x14ac:dyDescent="0.2">
      <c r="B58">
        <v>33</v>
      </c>
      <c r="C58">
        <v>0.99007037100172823</v>
      </c>
      <c r="D58">
        <v>-0.99007037100172823</v>
      </c>
    </row>
    <row r="59" spans="2:4" x14ac:dyDescent="0.2">
      <c r="B59">
        <v>34</v>
      </c>
      <c r="C59">
        <v>1.0172682185582564</v>
      </c>
      <c r="D59">
        <v>-1.0172682185582564</v>
      </c>
    </row>
    <row r="60" spans="2:4" x14ac:dyDescent="0.2">
      <c r="B60">
        <v>35</v>
      </c>
      <c r="C60">
        <v>1.4223641263034916</v>
      </c>
      <c r="D60">
        <v>-0.42236412630349163</v>
      </c>
    </row>
    <row r="61" spans="2:4" x14ac:dyDescent="0.2">
      <c r="B61">
        <v>36</v>
      </c>
      <c r="C61">
        <v>1.1811672334645971</v>
      </c>
      <c r="D61">
        <v>-0.18116723346459707</v>
      </c>
    </row>
    <row r="62" spans="2:4" x14ac:dyDescent="0.2">
      <c r="B62">
        <v>37</v>
      </c>
      <c r="C62">
        <v>1.0036692947799923</v>
      </c>
      <c r="D62">
        <v>-0.50366929477999234</v>
      </c>
    </row>
    <row r="63" spans="2:4" x14ac:dyDescent="0.2">
      <c r="B63">
        <v>38</v>
      </c>
      <c r="C63">
        <v>1.0172682185582564</v>
      </c>
      <c r="D63">
        <v>-1.7268218558256443E-2</v>
      </c>
    </row>
    <row r="64" spans="2:4" x14ac:dyDescent="0.2">
      <c r="B64">
        <v>39</v>
      </c>
      <c r="C64">
        <v>1.1947661572428612</v>
      </c>
      <c r="D64">
        <v>-0.69476615724286117</v>
      </c>
    </row>
    <row r="65" spans="2:4" x14ac:dyDescent="0.2">
      <c r="B65">
        <v>40</v>
      </c>
      <c r="C65">
        <v>0.85336920365191582</v>
      </c>
      <c r="D65">
        <v>-0.85336920365191582</v>
      </c>
    </row>
    <row r="66" spans="2:4" x14ac:dyDescent="0.2">
      <c r="B66">
        <v>41</v>
      </c>
      <c r="C66">
        <v>1.6456664306270907</v>
      </c>
      <c r="D66">
        <v>-0.64566643062709073</v>
      </c>
    </row>
    <row r="67" spans="2:4" x14ac:dyDescent="0.2">
      <c r="B67">
        <v>42</v>
      </c>
      <c r="C67">
        <v>0.85336920365191582</v>
      </c>
      <c r="D67">
        <v>-0.85336920365191582</v>
      </c>
    </row>
    <row r="68" spans="2:4" x14ac:dyDescent="0.2">
      <c r="B68">
        <v>43</v>
      </c>
      <c r="C68">
        <v>1.2040694162840944</v>
      </c>
      <c r="D68">
        <v>0.79593058371590564</v>
      </c>
    </row>
    <row r="69" spans="2:4" x14ac:dyDescent="0.2">
      <c r="B69">
        <v>44</v>
      </c>
      <c r="C69">
        <v>0.9492735996669357</v>
      </c>
      <c r="D69">
        <v>5.0726400333064303E-2</v>
      </c>
    </row>
    <row r="70" spans="2:4" x14ac:dyDescent="0.2">
      <c r="B70">
        <v>45</v>
      </c>
      <c r="C70">
        <v>0.89416597498670813</v>
      </c>
      <c r="D70">
        <v>-0.89416597498670813</v>
      </c>
    </row>
    <row r="71" spans="2:4" x14ac:dyDescent="0.2">
      <c r="B71">
        <v>46</v>
      </c>
      <c r="C71">
        <v>0.99436603573875915</v>
      </c>
      <c r="D71">
        <v>5.6339642612408536E-3</v>
      </c>
    </row>
    <row r="72" spans="2:4" x14ac:dyDescent="0.2">
      <c r="B72">
        <v>47</v>
      </c>
      <c r="C72">
        <v>1.0766715079755151</v>
      </c>
      <c r="D72">
        <v>2.9233284920244849</v>
      </c>
    </row>
    <row r="73" spans="2:4" x14ac:dyDescent="0.2">
      <c r="B73">
        <v>48</v>
      </c>
      <c r="C73">
        <v>0.91706815780620543</v>
      </c>
      <c r="D73">
        <v>8.2931842193794569E-2</v>
      </c>
    </row>
    <row r="74" spans="2:4" x14ac:dyDescent="0.2">
      <c r="B74">
        <v>49</v>
      </c>
      <c r="C74">
        <v>1.0673682489342819</v>
      </c>
      <c r="D74">
        <v>0.93263175106571805</v>
      </c>
    </row>
    <row r="75" spans="2:4" x14ac:dyDescent="0.2">
      <c r="B75">
        <v>50</v>
      </c>
      <c r="C75">
        <v>1.568368552694537</v>
      </c>
      <c r="D75">
        <v>-0.56836855269453701</v>
      </c>
    </row>
    <row r="76" spans="2:4" x14ac:dyDescent="0.2">
      <c r="B76">
        <v>51</v>
      </c>
      <c r="C76">
        <v>0.67587126496731109</v>
      </c>
      <c r="D76">
        <v>0.32412873503268891</v>
      </c>
    </row>
    <row r="77" spans="2:4" x14ac:dyDescent="0.2">
      <c r="B77">
        <v>52</v>
      </c>
      <c r="C77">
        <v>0.83046702083241852</v>
      </c>
      <c r="D77">
        <v>0.16953297916758148</v>
      </c>
    </row>
    <row r="78" spans="2:4" x14ac:dyDescent="0.2">
      <c r="B78">
        <v>53</v>
      </c>
      <c r="C78">
        <v>0.82617135609538761</v>
      </c>
      <c r="D78">
        <v>-0.82617135609538761</v>
      </c>
    </row>
    <row r="79" spans="2:4" x14ac:dyDescent="0.2">
      <c r="B79">
        <v>54</v>
      </c>
      <c r="C79">
        <v>1.2584651113971508</v>
      </c>
      <c r="D79">
        <v>-0.25846511139715078</v>
      </c>
    </row>
    <row r="80" spans="2:4" x14ac:dyDescent="0.2">
      <c r="B80">
        <v>55</v>
      </c>
      <c r="C80">
        <v>0.64867341741078266</v>
      </c>
      <c r="D80">
        <v>0.35132658258921734</v>
      </c>
    </row>
    <row r="81" spans="2:4" x14ac:dyDescent="0.2">
      <c r="B81">
        <v>56</v>
      </c>
      <c r="C81">
        <v>1.3586651721492018</v>
      </c>
      <c r="D81">
        <v>0.64133482785079821</v>
      </c>
    </row>
    <row r="82" spans="2:4" x14ac:dyDescent="0.2">
      <c r="B82">
        <v>57</v>
      </c>
      <c r="C82">
        <v>1.1217639440473386</v>
      </c>
      <c r="D82">
        <v>-0.62176394404733859</v>
      </c>
    </row>
    <row r="83" spans="2:4" x14ac:dyDescent="0.2">
      <c r="B83">
        <v>58</v>
      </c>
      <c r="C83">
        <v>1.1174682793103075</v>
      </c>
      <c r="D83">
        <v>0.88253172068969254</v>
      </c>
    </row>
    <row r="84" spans="2:4" x14ac:dyDescent="0.2">
      <c r="B84">
        <v>59</v>
      </c>
      <c r="C84">
        <v>1.2584651113971508</v>
      </c>
      <c r="D84">
        <v>-1.2584651113971508</v>
      </c>
    </row>
    <row r="85" spans="2:4" x14ac:dyDescent="0.2">
      <c r="B85">
        <v>60</v>
      </c>
      <c r="C85">
        <v>1.267768370438384</v>
      </c>
      <c r="D85">
        <v>-1.267768370438384</v>
      </c>
    </row>
    <row r="86" spans="2:4" x14ac:dyDescent="0.2">
      <c r="B86">
        <v>61</v>
      </c>
      <c r="C86">
        <v>1.1582650506450998</v>
      </c>
      <c r="D86">
        <v>-0.15826505064509977</v>
      </c>
    </row>
    <row r="87" spans="2:4" x14ac:dyDescent="0.2">
      <c r="B87">
        <v>62</v>
      </c>
      <c r="C87">
        <v>0.94426600536273364</v>
      </c>
      <c r="D87">
        <v>5.573399463726636E-2</v>
      </c>
    </row>
    <row r="88" spans="2:4" x14ac:dyDescent="0.2">
      <c r="B88">
        <v>63</v>
      </c>
      <c r="C88">
        <v>0.9492735996669357</v>
      </c>
      <c r="D88">
        <v>1.0507264003330643</v>
      </c>
    </row>
    <row r="89" spans="2:4" x14ac:dyDescent="0.2">
      <c r="B89">
        <v>64</v>
      </c>
      <c r="C89">
        <v>1.267768370438384</v>
      </c>
      <c r="D89">
        <v>-0.26776837043838397</v>
      </c>
    </row>
    <row r="90" spans="2:4" x14ac:dyDescent="0.2">
      <c r="B90">
        <v>65</v>
      </c>
      <c r="C90">
        <v>1.2448661876188867</v>
      </c>
      <c r="D90">
        <v>-0.24486618761888668</v>
      </c>
    </row>
    <row r="91" spans="2:4" x14ac:dyDescent="0.2">
      <c r="B91">
        <v>66</v>
      </c>
      <c r="C91">
        <v>1.3722640959274661</v>
      </c>
      <c r="D91">
        <v>-0.87226409592746612</v>
      </c>
    </row>
    <row r="92" spans="2:4" x14ac:dyDescent="0.2">
      <c r="B92">
        <v>67</v>
      </c>
      <c r="C92">
        <v>1.0401704013777537</v>
      </c>
      <c r="D92">
        <v>0.95982959862224626</v>
      </c>
    </row>
    <row r="93" spans="2:4" x14ac:dyDescent="0.2">
      <c r="B93">
        <v>68</v>
      </c>
      <c r="C93">
        <v>1.2584651113971508</v>
      </c>
      <c r="D93">
        <v>-1.2584651113971508</v>
      </c>
    </row>
    <row r="94" spans="2:4" x14ac:dyDescent="0.2">
      <c r="B94">
        <v>69</v>
      </c>
      <c r="C94">
        <v>1.0444660661147847</v>
      </c>
      <c r="D94">
        <v>-1.0444660661147847</v>
      </c>
    </row>
    <row r="95" spans="2:4" x14ac:dyDescent="0.2">
      <c r="B95">
        <v>70</v>
      </c>
      <c r="C95">
        <v>1.1947661572428612</v>
      </c>
      <c r="D95">
        <v>-1.1947661572428612</v>
      </c>
    </row>
    <row r="96" spans="2:4" x14ac:dyDescent="0.2">
      <c r="B96">
        <v>71</v>
      </c>
      <c r="C96">
        <v>1.1990618219798923</v>
      </c>
      <c r="D96">
        <v>0.80093817802010769</v>
      </c>
    </row>
    <row r="97" spans="2:4" x14ac:dyDescent="0.2">
      <c r="B97">
        <v>72</v>
      </c>
      <c r="C97">
        <v>0.96716818818223094</v>
      </c>
      <c r="D97">
        <v>1.0328318118177691</v>
      </c>
    </row>
    <row r="98" spans="2:4" x14ac:dyDescent="0.2">
      <c r="B98">
        <v>73</v>
      </c>
      <c r="C98">
        <v>0.89416597498670813</v>
      </c>
      <c r="D98">
        <v>0.10583402501329187</v>
      </c>
    </row>
    <row r="99" spans="2:4" x14ac:dyDescent="0.2">
      <c r="B99">
        <v>74</v>
      </c>
      <c r="C99">
        <v>0.7760713257193621</v>
      </c>
      <c r="D99">
        <v>0.2239286742806379</v>
      </c>
    </row>
    <row r="100" spans="2:4" x14ac:dyDescent="0.2">
      <c r="B100">
        <v>75</v>
      </c>
      <c r="C100">
        <v>1.267768370438384</v>
      </c>
      <c r="D100">
        <v>-1.267768370438384</v>
      </c>
    </row>
    <row r="101" spans="2:4" x14ac:dyDescent="0.2">
      <c r="B101">
        <v>76</v>
      </c>
      <c r="C101">
        <v>1.367968431190435</v>
      </c>
      <c r="D101">
        <v>-1.367968431190435</v>
      </c>
    </row>
    <row r="102" spans="2:4" x14ac:dyDescent="0.2">
      <c r="B102">
        <v>77</v>
      </c>
      <c r="C102">
        <v>1.1038693555320434</v>
      </c>
      <c r="D102">
        <v>-1.1038693555320434</v>
      </c>
    </row>
    <row r="103" spans="2:4" x14ac:dyDescent="0.2">
      <c r="B103">
        <v>78</v>
      </c>
      <c r="C103">
        <v>1.4452663091229887</v>
      </c>
      <c r="D103">
        <v>-0.4452663091229887</v>
      </c>
    </row>
    <row r="104" spans="2:4" x14ac:dyDescent="0.2">
      <c r="B104">
        <v>79</v>
      </c>
      <c r="C104">
        <v>1.3178684008144095</v>
      </c>
      <c r="D104">
        <v>-0.31786840081440948</v>
      </c>
    </row>
    <row r="105" spans="2:4" x14ac:dyDescent="0.2">
      <c r="B105">
        <v>80</v>
      </c>
      <c r="C105">
        <v>0.96716818818223094</v>
      </c>
      <c r="D105">
        <v>-0.46716818818223094</v>
      </c>
    </row>
    <row r="106" spans="2:4" x14ac:dyDescent="0.2">
      <c r="B106">
        <v>81</v>
      </c>
      <c r="C106">
        <v>1.2584651113971508</v>
      </c>
      <c r="D106">
        <v>-0.25846511139715078</v>
      </c>
    </row>
    <row r="107" spans="2:4" x14ac:dyDescent="0.2">
      <c r="B107">
        <v>82</v>
      </c>
      <c r="C107">
        <v>0.90346923402794133</v>
      </c>
      <c r="D107">
        <v>-0.40346923402794133</v>
      </c>
    </row>
    <row r="108" spans="2:4" x14ac:dyDescent="0.2">
      <c r="B108">
        <v>83</v>
      </c>
      <c r="C108">
        <v>1.6134609887663605</v>
      </c>
      <c r="D108">
        <v>0.38653901123363954</v>
      </c>
    </row>
    <row r="109" spans="2:4" x14ac:dyDescent="0.2">
      <c r="B109">
        <v>84</v>
      </c>
      <c r="C109">
        <v>1.167568309686333</v>
      </c>
      <c r="D109">
        <v>0.83243169031366704</v>
      </c>
    </row>
    <row r="110" spans="2:4" x14ac:dyDescent="0.2">
      <c r="B110">
        <v>85</v>
      </c>
      <c r="C110">
        <v>0.65797667645201585</v>
      </c>
      <c r="D110">
        <v>0.34202332354798415</v>
      </c>
    </row>
    <row r="111" spans="2:4" x14ac:dyDescent="0.2">
      <c r="B111">
        <v>86</v>
      </c>
      <c r="C111">
        <v>1.1081650202690743</v>
      </c>
      <c r="D111">
        <v>-0.10816502026907426</v>
      </c>
    </row>
    <row r="112" spans="2:4" x14ac:dyDescent="0.2">
      <c r="B112">
        <v>87</v>
      </c>
      <c r="C112">
        <v>1.1904704925058303</v>
      </c>
      <c r="D112">
        <v>-1.1904704925058303</v>
      </c>
    </row>
    <row r="113" spans="2:4" x14ac:dyDescent="0.2">
      <c r="B113">
        <v>88</v>
      </c>
      <c r="C113">
        <v>1.0537693251560178</v>
      </c>
      <c r="D113">
        <v>-5.3769325156017844E-2</v>
      </c>
    </row>
    <row r="114" spans="2:4" x14ac:dyDescent="0.2">
      <c r="B114">
        <v>89</v>
      </c>
      <c r="C114">
        <v>1.2176683400623585</v>
      </c>
      <c r="D114">
        <v>0.78233165993764153</v>
      </c>
    </row>
    <row r="115" spans="2:4" x14ac:dyDescent="0.2">
      <c r="B115">
        <v>90</v>
      </c>
      <c r="C115">
        <v>1.0172682185582564</v>
      </c>
      <c r="D115">
        <v>-1.0172682185582564</v>
      </c>
    </row>
    <row r="116" spans="2:4" x14ac:dyDescent="0.2">
      <c r="B116">
        <v>91</v>
      </c>
      <c r="C116">
        <v>0.95356926440396683</v>
      </c>
      <c r="D116">
        <v>-0.95356926440396683</v>
      </c>
    </row>
    <row r="117" spans="2:4" x14ac:dyDescent="0.2">
      <c r="B117">
        <v>92</v>
      </c>
      <c r="C117">
        <v>0.85336920365191582</v>
      </c>
      <c r="D117">
        <v>2.1466307963480844</v>
      </c>
    </row>
    <row r="118" spans="2:4" x14ac:dyDescent="0.2">
      <c r="B118">
        <v>93</v>
      </c>
      <c r="C118">
        <v>1.2040694162840944</v>
      </c>
      <c r="D118">
        <v>-0.95406941628409436</v>
      </c>
    </row>
    <row r="119" spans="2:4" x14ac:dyDescent="0.2">
      <c r="B119">
        <v>94</v>
      </c>
      <c r="C119">
        <v>0.93066708158446954</v>
      </c>
      <c r="D119">
        <v>6.9332918415530465E-2</v>
      </c>
    </row>
    <row r="120" spans="2:4" x14ac:dyDescent="0.2">
      <c r="B120">
        <v>95</v>
      </c>
      <c r="C120">
        <v>0.92637141684743862</v>
      </c>
      <c r="D120">
        <v>-0.92637141684743862</v>
      </c>
    </row>
    <row r="121" spans="2:4" x14ac:dyDescent="0.2">
      <c r="B121">
        <v>96</v>
      </c>
      <c r="C121">
        <v>0.83977027987365171</v>
      </c>
      <c r="D121">
        <v>-0.83977027987365171</v>
      </c>
    </row>
    <row r="122" spans="2:4" x14ac:dyDescent="0.2">
      <c r="B122">
        <v>97</v>
      </c>
      <c r="C122">
        <v>1.167568309686333</v>
      </c>
      <c r="D122">
        <v>-0.16756830968633296</v>
      </c>
    </row>
    <row r="123" spans="2:4" x14ac:dyDescent="0.2">
      <c r="B123">
        <v>98</v>
      </c>
      <c r="C123">
        <v>1.1582650506450998</v>
      </c>
      <c r="D123">
        <v>1.8417349493549002</v>
      </c>
    </row>
    <row r="124" spans="2:4" x14ac:dyDescent="0.2">
      <c r="B124">
        <v>99</v>
      </c>
      <c r="C124">
        <v>1.3357629893297047</v>
      </c>
      <c r="D124">
        <v>-1.3357629893297047</v>
      </c>
    </row>
    <row r="125" spans="2:4" x14ac:dyDescent="0.2">
      <c r="B125">
        <v>100</v>
      </c>
      <c r="C125">
        <v>0.91706815780620543</v>
      </c>
      <c r="D125">
        <v>-0.91706815780620543</v>
      </c>
    </row>
    <row r="126" spans="2:4" x14ac:dyDescent="0.2">
      <c r="B126">
        <v>101</v>
      </c>
      <c r="C126">
        <v>1.4817674157207501</v>
      </c>
      <c r="D126">
        <v>-0.9817674157207501</v>
      </c>
    </row>
    <row r="127" spans="2:4" x14ac:dyDescent="0.2">
      <c r="B127">
        <v>102</v>
      </c>
      <c r="C127">
        <v>1.1539693859080689</v>
      </c>
      <c r="D127">
        <v>-0.15396938590806886</v>
      </c>
    </row>
    <row r="128" spans="2:4" x14ac:dyDescent="0.2">
      <c r="B128">
        <v>103</v>
      </c>
      <c r="C128">
        <v>0.93997034062570273</v>
      </c>
      <c r="D128">
        <v>6.0029659374297273E-2</v>
      </c>
    </row>
    <row r="129" spans="2:4" x14ac:dyDescent="0.2">
      <c r="B129">
        <v>104</v>
      </c>
      <c r="C129">
        <v>1.1174682793103075</v>
      </c>
      <c r="D129">
        <v>-1.1174682793103075</v>
      </c>
    </row>
    <row r="130" spans="2:4" x14ac:dyDescent="0.2">
      <c r="B130">
        <v>105</v>
      </c>
      <c r="C130">
        <v>1.0036692947799923</v>
      </c>
      <c r="D130">
        <v>-3.6692947799923381E-3</v>
      </c>
    </row>
    <row r="131" spans="2:4" x14ac:dyDescent="0.2">
      <c r="B131">
        <v>106</v>
      </c>
      <c r="C131">
        <v>1.1446661268668357</v>
      </c>
      <c r="D131">
        <v>-0.14466612686683566</v>
      </c>
    </row>
    <row r="132" spans="2:4" x14ac:dyDescent="0.2">
      <c r="B132">
        <v>107</v>
      </c>
      <c r="C132">
        <v>0.94426600536273364</v>
      </c>
      <c r="D132">
        <v>-0.94426600536273364</v>
      </c>
    </row>
    <row r="133" spans="2:4" x14ac:dyDescent="0.2">
      <c r="B133">
        <v>108</v>
      </c>
      <c r="C133">
        <v>0.88987031024967722</v>
      </c>
      <c r="D133">
        <v>1.1101296897503228</v>
      </c>
    </row>
    <row r="134" spans="2:4" x14ac:dyDescent="0.2">
      <c r="B134">
        <v>109</v>
      </c>
      <c r="C134">
        <v>0.89416597498670813</v>
      </c>
      <c r="D134">
        <v>-0.89416597498670813</v>
      </c>
    </row>
    <row r="135" spans="2:4" x14ac:dyDescent="0.2">
      <c r="B135">
        <v>110</v>
      </c>
      <c r="C135">
        <v>1.5726642174315681</v>
      </c>
      <c r="D135">
        <v>-0.57266421743156815</v>
      </c>
    </row>
    <row r="136" spans="2:4" x14ac:dyDescent="0.2">
      <c r="B136">
        <v>111</v>
      </c>
      <c r="C136">
        <v>1.1174682793103075</v>
      </c>
      <c r="D136">
        <v>0.88253172068969254</v>
      </c>
    </row>
    <row r="137" spans="2:4" x14ac:dyDescent="0.2">
      <c r="B137">
        <v>112</v>
      </c>
      <c r="C137">
        <v>1.0172682185582564</v>
      </c>
      <c r="D137">
        <v>0.98273178144174356</v>
      </c>
    </row>
    <row r="138" spans="2:4" x14ac:dyDescent="0.2">
      <c r="B138">
        <v>113</v>
      </c>
      <c r="C138">
        <v>0.95356926440396683</v>
      </c>
      <c r="D138">
        <v>-0.95356926440396683</v>
      </c>
    </row>
    <row r="139" spans="2:4" x14ac:dyDescent="0.2">
      <c r="B139">
        <v>114</v>
      </c>
      <c r="C139">
        <v>0.70807670682804136</v>
      </c>
      <c r="D139">
        <v>-0.70807670682804136</v>
      </c>
    </row>
    <row r="140" spans="2:4" x14ac:dyDescent="0.2">
      <c r="B140">
        <v>115</v>
      </c>
      <c r="C140">
        <v>1.0265714775994896</v>
      </c>
      <c r="D140">
        <v>-2.6571477599489635E-2</v>
      </c>
    </row>
    <row r="141" spans="2:4" x14ac:dyDescent="0.2">
      <c r="B141">
        <v>116</v>
      </c>
      <c r="C141">
        <v>1.2992618827319433</v>
      </c>
      <c r="D141">
        <v>3.7007381172680569</v>
      </c>
    </row>
    <row r="142" spans="2:4" x14ac:dyDescent="0.2">
      <c r="B142">
        <v>117</v>
      </c>
      <c r="C142">
        <v>1.0537693251560178</v>
      </c>
      <c r="D142">
        <v>0.94623067484398216</v>
      </c>
    </row>
    <row r="143" spans="2:4" x14ac:dyDescent="0.2">
      <c r="B143">
        <v>118</v>
      </c>
      <c r="C143">
        <v>0.85336920365191582</v>
      </c>
      <c r="D143">
        <v>1.1466307963480842</v>
      </c>
    </row>
    <row r="144" spans="2:4" x14ac:dyDescent="0.2">
      <c r="B144">
        <v>119</v>
      </c>
      <c r="C144">
        <v>1.2040694162840944</v>
      </c>
      <c r="D144">
        <v>-1.2040694162840944</v>
      </c>
    </row>
    <row r="145" spans="2:4" x14ac:dyDescent="0.2">
      <c r="B145">
        <v>120</v>
      </c>
      <c r="C145">
        <v>0.7395702191216007</v>
      </c>
      <c r="D145">
        <v>0.2604297808783993</v>
      </c>
    </row>
    <row r="146" spans="2:4" x14ac:dyDescent="0.2">
      <c r="B146">
        <v>121</v>
      </c>
      <c r="C146">
        <v>0.88987031024967722</v>
      </c>
      <c r="D146">
        <v>0.11012968975032278</v>
      </c>
    </row>
    <row r="147" spans="2:4" x14ac:dyDescent="0.2">
      <c r="B147">
        <v>122</v>
      </c>
      <c r="C147">
        <v>1.0308671423365205</v>
      </c>
      <c r="D147">
        <v>1.9691328576634795</v>
      </c>
    </row>
    <row r="148" spans="2:4" x14ac:dyDescent="0.2">
      <c r="B148">
        <v>123</v>
      </c>
      <c r="C148">
        <v>1.2083650810211253</v>
      </c>
      <c r="D148">
        <v>2.7916349189788745</v>
      </c>
    </row>
    <row r="149" spans="2:4" x14ac:dyDescent="0.2">
      <c r="B149">
        <v>124</v>
      </c>
      <c r="C149">
        <v>0.9492735996669357</v>
      </c>
      <c r="D149">
        <v>5.0726400333064303E-2</v>
      </c>
    </row>
    <row r="150" spans="2:4" x14ac:dyDescent="0.2">
      <c r="B150">
        <v>125</v>
      </c>
      <c r="C150">
        <v>0.80326917327589031</v>
      </c>
      <c r="D150">
        <v>0.19673082672410969</v>
      </c>
    </row>
    <row r="151" spans="2:4" x14ac:dyDescent="0.2">
      <c r="B151">
        <v>126</v>
      </c>
      <c r="C151">
        <v>1.1446661268668357</v>
      </c>
      <c r="D151">
        <v>0.85533387313316434</v>
      </c>
    </row>
    <row r="152" spans="2:4" x14ac:dyDescent="0.2">
      <c r="B152">
        <v>127</v>
      </c>
      <c r="C152">
        <v>0.83977027987365171</v>
      </c>
      <c r="D152">
        <v>-0.83977027987365171</v>
      </c>
    </row>
    <row r="153" spans="2:4" x14ac:dyDescent="0.2">
      <c r="B153">
        <v>128</v>
      </c>
      <c r="C153">
        <v>0.86696812743017992</v>
      </c>
      <c r="D153">
        <v>1.1330318725698201</v>
      </c>
    </row>
    <row r="154" spans="2:4" x14ac:dyDescent="0.2">
      <c r="B154">
        <v>129</v>
      </c>
      <c r="C154">
        <v>1.0945660964908102</v>
      </c>
      <c r="D154">
        <v>-1.0945660964908102</v>
      </c>
    </row>
    <row r="155" spans="2:4" x14ac:dyDescent="0.2">
      <c r="B155">
        <v>130</v>
      </c>
      <c r="C155">
        <v>1.0537693251560178</v>
      </c>
      <c r="D155">
        <v>-5.3769325156017844E-2</v>
      </c>
    </row>
    <row r="156" spans="2:4" x14ac:dyDescent="0.2">
      <c r="B156">
        <v>131</v>
      </c>
      <c r="C156">
        <v>0.97647144722346413</v>
      </c>
      <c r="D156">
        <v>2.3528552776535872E-2</v>
      </c>
    </row>
    <row r="157" spans="2:4" x14ac:dyDescent="0.2">
      <c r="B157">
        <v>132</v>
      </c>
      <c r="C157">
        <v>0.99007037100172823</v>
      </c>
      <c r="D157">
        <v>1.0099296289982718</v>
      </c>
    </row>
    <row r="158" spans="2:4" x14ac:dyDescent="0.2">
      <c r="B158">
        <v>133</v>
      </c>
      <c r="C158">
        <v>1.0945660964908102</v>
      </c>
      <c r="D158">
        <v>-1.0945660964908102</v>
      </c>
    </row>
    <row r="159" spans="2:4" x14ac:dyDescent="0.2">
      <c r="B159">
        <v>134</v>
      </c>
      <c r="C159">
        <v>1.2491618523559178</v>
      </c>
      <c r="D159">
        <v>-1.2491618523559178</v>
      </c>
    </row>
    <row r="160" spans="2:4" x14ac:dyDescent="0.2">
      <c r="B160">
        <v>135</v>
      </c>
      <c r="C160">
        <v>0.99007037100172823</v>
      </c>
      <c r="D160">
        <v>-0.99007037100172823</v>
      </c>
    </row>
    <row r="161" spans="2:4" x14ac:dyDescent="0.2">
      <c r="B161">
        <v>136</v>
      </c>
      <c r="C161">
        <v>0.84907353891488468</v>
      </c>
      <c r="D161">
        <v>-0.84907353891488468</v>
      </c>
    </row>
    <row r="162" spans="2:4" x14ac:dyDescent="0.2">
      <c r="B162">
        <v>137</v>
      </c>
      <c r="C162">
        <v>1.0537693251560178</v>
      </c>
      <c r="D162">
        <v>-1.0537693251560178</v>
      </c>
    </row>
    <row r="163" spans="2:4" x14ac:dyDescent="0.2">
      <c r="B163">
        <v>138</v>
      </c>
      <c r="C163">
        <v>1.0308671423365205</v>
      </c>
      <c r="D163">
        <v>-3.0867142336520548E-2</v>
      </c>
    </row>
    <row r="164" spans="2:4" x14ac:dyDescent="0.2">
      <c r="B164">
        <v>139</v>
      </c>
      <c r="C164">
        <v>0.87627138647141312</v>
      </c>
      <c r="D164">
        <v>-0.87627138647141312</v>
      </c>
    </row>
    <row r="165" spans="2:4" x14ac:dyDescent="0.2">
      <c r="B165">
        <v>140</v>
      </c>
      <c r="C165">
        <v>1.0444660661147847</v>
      </c>
      <c r="D165">
        <v>1.9555339338852153</v>
      </c>
    </row>
    <row r="166" spans="2:4" ht="13.5" thickBot="1" x14ac:dyDescent="0.25">
      <c r="B166" s="2">
        <v>141</v>
      </c>
      <c r="C166" s="2">
        <v>1.3722640959274661</v>
      </c>
      <c r="D166" s="2">
        <v>1.6277359040725339</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Data + Calc</vt:lpstr>
      <vt:lpstr>Instructions + Answers</vt:lpstr>
      <vt:lpstr>Linearity</vt:lpstr>
      <vt:lpstr>Independance</vt:lpstr>
      <vt:lpstr>Normality</vt:lpstr>
      <vt:lpstr>Equality of errors</vt:lpstr>
      <vt:lpstr>Check for Multicollinearity</vt:lpstr>
      <vt:lpstr>MC check - hsGPA</vt:lpstr>
      <vt:lpstr>MC check - skipped</vt:lpstr>
      <vt:lpstr>MC check - ACT</vt:lpstr>
      <vt:lpstr>Option 2 Data</vt:lpstr>
      <vt:lpstr>Option 2 Instructions</vt:lpstr>
      <vt:lpstr>Your Option 3 Data</vt:lpstr>
      <vt:lpstr>Option 3 Instructions</vt:lpstr>
    </vt:vector>
  </TitlesOfParts>
  <Company>FGCU</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nrc</dc:creator>
  <cp:lastModifiedBy>brendin todd</cp:lastModifiedBy>
  <dcterms:created xsi:type="dcterms:W3CDTF">2002-07-10T15:36:56Z</dcterms:created>
  <dcterms:modified xsi:type="dcterms:W3CDTF">2024-02-06T20:46:25Z</dcterms:modified>
</cp:coreProperties>
</file>